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9D6E1A69-F194-40EF-8974-BF97CA48AC3B}" xr6:coauthVersionLast="45" xr6:coauthVersionMax="45" xr10:uidLastSave="{00000000-0000-0000-0000-000000000000}"/>
  <bookViews>
    <workbookView xWindow="1770" yWindow="230" windowWidth="8470" windowHeight="10130" activeTab="3" xr2:uid="{00000000-000D-0000-FFFF-FFFF00000000}"/>
  </bookViews>
  <sheets>
    <sheet name="SMS" sheetId="1" r:id="rId1"/>
    <sheet name="SMP" sheetId="2" r:id="rId2"/>
    <sheet name="STA" sheetId="3" r:id="rId3"/>
    <sheet name="ST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3" l="1"/>
  <c r="H22" i="1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G32" i="4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3" i="3"/>
  <c r="H24" i="3"/>
  <c r="H25" i="3"/>
  <c r="H26" i="3"/>
  <c r="H27" i="3"/>
  <c r="H28" i="3"/>
  <c r="H29" i="3"/>
  <c r="H30" i="3"/>
  <c r="H31" i="3"/>
  <c r="G32" i="3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31" i="2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G32" i="1"/>
  <c r="F32" i="4" l="1"/>
  <c r="H32" i="4" s="1"/>
  <c r="F32" i="3"/>
  <c r="F32" i="1"/>
  <c r="F31" i="2"/>
  <c r="H31" i="2" s="1"/>
  <c r="E32" i="4" l="1"/>
  <c r="E32" i="3"/>
  <c r="E31" i="2" l="1"/>
  <c r="E32" i="1" l="1"/>
  <c r="D32" i="4" l="1"/>
  <c r="C32" i="4"/>
  <c r="B32" i="4"/>
  <c r="B32" i="3"/>
  <c r="C32" i="3"/>
  <c r="D32" i="3"/>
  <c r="D31" i="2"/>
  <c r="C31" i="2"/>
  <c r="B31" i="2"/>
  <c r="H32" i="3" l="1"/>
  <c r="D32" i="1"/>
  <c r="C32" i="1"/>
  <c r="B32" i="1"/>
  <c r="H32" i="1" s="1"/>
</calcChain>
</file>

<file path=xl/sharedStrings.xml><?xml version="1.0" encoding="utf-8"?>
<sst xmlns="http://schemas.openxmlformats.org/spreadsheetml/2006/main" count="211" uniqueCount="45">
  <si>
    <r>
      <t xml:space="preserve">Erasmus student mobility for studies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</si>
  <si>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t>Korkeakoulu</t>
  </si>
  <si>
    <t>Yhteensä</t>
  </si>
  <si>
    <t>Centria amk</t>
  </si>
  <si>
    <t>Diakonia-amk</t>
  </si>
  <si>
    <t>Haaga-Helia amk</t>
  </si>
  <si>
    <t>Humanistinen amk</t>
  </si>
  <si>
    <t>Hämeen amk</t>
  </si>
  <si>
    <t>Högskolan på Åland</t>
  </si>
  <si>
    <t>-</t>
  </si>
  <si>
    <t>Jyväskylän amk</t>
  </si>
  <si>
    <t>Kajaanin amk</t>
  </si>
  <si>
    <t>Karelia-amk</t>
  </si>
  <si>
    <t>Kymenlaakson amk</t>
  </si>
  <si>
    <t>Lahden amk</t>
  </si>
  <si>
    <t>Lapin amk</t>
  </si>
  <si>
    <t>Laurea-amk</t>
  </si>
  <si>
    <t>Metropolia amk</t>
  </si>
  <si>
    <t>Mikkelin amk</t>
  </si>
  <si>
    <t>Oulun amk</t>
  </si>
  <si>
    <t>Saimaan amk</t>
  </si>
  <si>
    <t>Satakunnan amk</t>
  </si>
  <si>
    <t>Savonia-amk</t>
  </si>
  <si>
    <t>Seinäjoen amk</t>
  </si>
  <si>
    <t>Tampereen amk</t>
  </si>
  <si>
    <t>Turun amk</t>
  </si>
  <si>
    <t>Vaasan amk</t>
  </si>
  <si>
    <t>Yrkeshögskolan Arcada</t>
  </si>
  <si>
    <t>Yrkeshögskolan Novia</t>
  </si>
  <si>
    <r>
      <t xml:space="preserve">Erasmus student mobility for placements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</si>
  <si>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r>
      <t xml:space="preserve">Erasmus staff mobility for teaching assignments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</si>
  <si>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r>
      <t xml:space="preserve">Erasmus staff mobility for staff training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</si>
  <si>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t>Poliisiammattikorkeakoulu</t>
  </si>
  <si>
    <t>Kaakkois-Suomen amk</t>
  </si>
  <si>
    <t>2017/2018</t>
  </si>
  <si>
    <t>2016/2017</t>
  </si>
  <si>
    <t>2015/2016</t>
  </si>
  <si>
    <t>2014/2015</t>
  </si>
  <si>
    <t xml:space="preserve"> - </t>
  </si>
  <si>
    <t>2018/2019</t>
  </si>
  <si>
    <t>Lahden amk/LAB</t>
  </si>
  <si>
    <t xml:space="preserve"> </t>
  </si>
  <si>
    <t xml:space="preserve">Lahden amk/LAB </t>
  </si>
  <si>
    <t>2019/2020*</t>
  </si>
  <si>
    <t>*2019-2020 kausi vielä kesken ja määrään sisältyy koronan vuoksi peruuntuneita vaihtoja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</si>
</sst>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Normaali" xfId="0" builtinId="0"/>
  </cellStyles>
  <dxfs count="40"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" displayName="Table2" ref="A4:H32" totalsRowShown="0" headerRowDxfId="39" dataDxfId="38">
  <tableColumns count="8">
    <tableColumn id="1" xr3:uid="{00000000-0010-0000-0000-000001000000}" name="Korkeakoulu" dataDxfId="37"/>
    <tableColumn id="10" xr3:uid="{00000000-0010-0000-0000-00000A000000}" name="2014/2015" dataDxfId="36"/>
    <tableColumn id="11" xr3:uid="{00000000-0010-0000-0000-00000B000000}" name="2015/2016" dataDxfId="35"/>
    <tableColumn id="12" xr3:uid="{00000000-0010-0000-0000-00000C000000}" name="2016/2017" dataDxfId="34"/>
    <tableColumn id="2" xr3:uid="{47230FCD-5C57-42DB-B7E7-0C8A0CA62D4C}" name="2017/2018" dataDxfId="33"/>
    <tableColumn id="3" xr3:uid="{D3CBA60D-8BDB-4C0A-9854-45D6AE195CEC}" name="2018/2019" dataDxfId="32"/>
    <tableColumn id="4" xr3:uid="{C2DA6EE8-F71B-4AA3-861A-F72246FFE0CE}" name="2019/2020*" dataDxfId="31"/>
    <tableColumn id="9" xr3:uid="{00000000-0010-0000-0000-000009000000}" name="Yhteensä" dataDxfId="30">
      <calculatedColumnFormula>SUM(Table2[[#This Row],[2014/2015]:[2019/2020*]])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4" displayName="Table4" ref="A4:H31" totalsRowShown="0" headerRowDxfId="29" dataDxfId="28">
  <tableColumns count="8">
    <tableColumn id="1" xr3:uid="{00000000-0010-0000-0100-000001000000}" name="Korkeakoulu" dataDxfId="27"/>
    <tableColumn id="10" xr3:uid="{00000000-0010-0000-0100-00000A000000}" name="2014/2015" dataDxfId="26"/>
    <tableColumn id="11" xr3:uid="{00000000-0010-0000-0100-00000B000000}" name="2015/2016" dataDxfId="25"/>
    <tableColumn id="12" xr3:uid="{00000000-0010-0000-0100-00000C000000}" name="2016/2017" dataDxfId="24"/>
    <tableColumn id="2" xr3:uid="{3F10C2E5-AF91-4E18-B954-20CD8A6B5CFA}" name="2017/2018" dataDxfId="23"/>
    <tableColumn id="3" xr3:uid="{925CAFCF-7F00-4B9D-A8C3-401811E9C385}" name="2018/2019" dataDxfId="22"/>
    <tableColumn id="4" xr3:uid="{FF142AC8-80D2-4723-B180-FAFF9DF0BC1A}" name="2019/2020*" dataDxfId="21"/>
    <tableColumn id="9" xr3:uid="{00000000-0010-0000-0100-000009000000}" name="Yhteensä" dataDxfId="20">
      <calculatedColumnFormula>SUM(Table4[[#This Row],[2014/2015]:[2019/2020*]])</calculatedColumn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5" displayName="Table5" ref="A4:H32" totalsRowShown="0" headerRowDxfId="19" dataDxfId="18">
  <tableColumns count="8">
    <tableColumn id="1" xr3:uid="{00000000-0010-0000-0200-000001000000}" name="Korkeakoulu" dataDxfId="17"/>
    <tableColumn id="10" xr3:uid="{00000000-0010-0000-0200-00000A000000}" name="2014/2015" dataDxfId="16"/>
    <tableColumn id="11" xr3:uid="{00000000-0010-0000-0200-00000B000000}" name="2015/2016" dataDxfId="15"/>
    <tableColumn id="12" xr3:uid="{00000000-0010-0000-0200-00000C000000}" name="2016/2017" dataDxfId="14"/>
    <tableColumn id="2" xr3:uid="{CFA3727B-8B17-4314-8DB3-71F34BC31D0F}" name="2017/2018" dataDxfId="13"/>
    <tableColumn id="3" xr3:uid="{57806EC5-09FA-4BF3-B503-2A8373FE39E4}" name="2018/2019" dataDxfId="12"/>
    <tableColumn id="4" xr3:uid="{B1B20C25-322D-4F4D-9027-343E82489F08}" name="2019/2020*" dataDxfId="11"/>
    <tableColumn id="9" xr3:uid="{00000000-0010-0000-0200-000009000000}" name="Yhteensä" dataDxfId="10">
      <calculatedColumnFormula>SUM(Table5[[#This Row],[2014/2015]:[2019/2020*]])</calculatedColumnFormula>
    </tableColumn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7" displayName="Table7" ref="A4:H32" totalsRowShown="0" headerRowDxfId="9" dataDxfId="8">
  <tableColumns count="8">
    <tableColumn id="1" xr3:uid="{00000000-0010-0000-0300-000001000000}" name="Korkeakoulu" dataDxfId="7"/>
    <tableColumn id="10" xr3:uid="{00000000-0010-0000-0300-00000A000000}" name="2014/2015" dataDxfId="6"/>
    <tableColumn id="11" xr3:uid="{00000000-0010-0000-0300-00000B000000}" name="2015/2016" dataDxfId="5"/>
    <tableColumn id="12" xr3:uid="{00000000-0010-0000-0300-00000C000000}" name="2016/2017" dataDxfId="4"/>
    <tableColumn id="2" xr3:uid="{2AFD3950-EECC-45C9-988E-CE33E33248A7}" name="2017/2018" dataDxfId="3"/>
    <tableColumn id="3" xr3:uid="{A430595F-C6CC-458D-80D1-41050F49A200}" name="2018/2019" dataDxfId="2"/>
    <tableColumn id="4" xr3:uid="{7F7F2B45-E1B6-4986-9888-E35594288033}" name="2019/2020*" dataDxfId="1"/>
    <tableColumn id="9" xr3:uid="{00000000-0010-0000-0300-000009000000}" name="Yhteensä" dataDxfId="0">
      <calculatedColumnFormula>SUM(Table7[[#This Row],[2014/2015]:[2019/2020*]])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zoomScale="52" zoomScaleNormal="52" workbookViewId="0">
      <selection activeCell="L8" sqref="L8:M11"/>
    </sheetView>
  </sheetViews>
  <sheetFormatPr defaultRowHeight="14.5" x14ac:dyDescent="0.35"/>
  <cols>
    <col min="1" max="1" width="25.54296875" customWidth="1"/>
    <col min="2" max="6" width="10.54296875" customWidth="1"/>
    <col min="7" max="7" width="12.54296875" style="11" bestFit="1" customWidth="1"/>
    <col min="8" max="8" width="10.54296875" customWidth="1"/>
    <col min="9" max="12" width="6.7265625" customWidth="1"/>
    <col min="13" max="14" width="8.26953125" customWidth="1"/>
    <col min="15" max="15" width="9.7265625" customWidth="1"/>
  </cols>
  <sheetData>
    <row r="1" spans="1:10" x14ac:dyDescent="0.35">
      <c r="A1" s="1" t="s">
        <v>0</v>
      </c>
    </row>
    <row r="3" spans="1:10" x14ac:dyDescent="0.35">
      <c r="G3" s="14"/>
    </row>
    <row r="4" spans="1:10" x14ac:dyDescent="0.35">
      <c r="A4" s="19" t="s">
        <v>1</v>
      </c>
      <c r="B4" s="19" t="s">
        <v>37</v>
      </c>
      <c r="C4" s="19" t="s">
        <v>36</v>
      </c>
      <c r="D4" s="19" t="s">
        <v>35</v>
      </c>
      <c r="E4" s="19" t="s">
        <v>34</v>
      </c>
      <c r="F4" s="21" t="s">
        <v>39</v>
      </c>
      <c r="G4" s="21" t="s">
        <v>43</v>
      </c>
      <c r="H4" s="19" t="s">
        <v>2</v>
      </c>
    </row>
    <row r="5" spans="1:10" x14ac:dyDescent="0.35">
      <c r="A5" s="10" t="s">
        <v>3</v>
      </c>
      <c r="B5" s="10">
        <v>32</v>
      </c>
      <c r="C5" s="10">
        <v>22</v>
      </c>
      <c r="D5" s="10">
        <v>26</v>
      </c>
      <c r="E5" s="10">
        <v>34</v>
      </c>
      <c r="F5" s="13">
        <v>24</v>
      </c>
      <c r="G5" s="22">
        <v>13</v>
      </c>
      <c r="H5" s="10">
        <f>SUM(Table2[[#This Row],[2014/2015]:[2019/2020*]])</f>
        <v>151</v>
      </c>
    </row>
    <row r="6" spans="1:10" x14ac:dyDescent="0.35">
      <c r="A6" s="10" t="s">
        <v>4</v>
      </c>
      <c r="B6" s="10">
        <v>15</v>
      </c>
      <c r="C6" s="10">
        <v>21</v>
      </c>
      <c r="D6" s="10">
        <v>14</v>
      </c>
      <c r="E6" s="10">
        <v>10</v>
      </c>
      <c r="F6" s="13">
        <v>6</v>
      </c>
      <c r="G6" s="22">
        <v>8</v>
      </c>
      <c r="H6" s="10">
        <f>SUM(Table2[[#This Row],[2014/2015]:[2019/2020*]])</f>
        <v>74</v>
      </c>
    </row>
    <row r="7" spans="1:10" x14ac:dyDescent="0.35">
      <c r="A7" s="10" t="s">
        <v>5</v>
      </c>
      <c r="B7" s="10">
        <v>288</v>
      </c>
      <c r="C7" s="10">
        <v>320</v>
      </c>
      <c r="D7" s="10">
        <v>286</v>
      </c>
      <c r="E7" s="10">
        <v>299</v>
      </c>
      <c r="F7" s="13">
        <v>279</v>
      </c>
      <c r="G7" s="22">
        <v>227</v>
      </c>
      <c r="H7" s="10">
        <f>SUM(Table2[[#This Row],[2014/2015]:[2019/2020*]])</f>
        <v>1699</v>
      </c>
    </row>
    <row r="8" spans="1:10" x14ac:dyDescent="0.35">
      <c r="A8" s="10" t="s">
        <v>6</v>
      </c>
      <c r="B8" s="10">
        <v>39</v>
      </c>
      <c r="C8" s="10">
        <v>47</v>
      </c>
      <c r="D8" s="10">
        <v>36</v>
      </c>
      <c r="E8" s="10">
        <v>23</v>
      </c>
      <c r="F8" s="13">
        <v>23</v>
      </c>
      <c r="G8" s="22">
        <v>13</v>
      </c>
      <c r="H8" s="10">
        <f>SUM(Table2[[#This Row],[2014/2015]:[2019/2020*]])</f>
        <v>181</v>
      </c>
    </row>
    <row r="9" spans="1:10" x14ac:dyDescent="0.35">
      <c r="A9" s="10" t="s">
        <v>7</v>
      </c>
      <c r="B9" s="10">
        <v>85</v>
      </c>
      <c r="C9" s="10">
        <v>80</v>
      </c>
      <c r="D9" s="10">
        <v>89</v>
      </c>
      <c r="E9" s="10">
        <v>75</v>
      </c>
      <c r="F9" s="13">
        <v>61</v>
      </c>
      <c r="G9" s="22">
        <v>45</v>
      </c>
      <c r="H9" s="10">
        <f>SUM(Table2[[#This Row],[2014/2015]:[2019/2020*]])</f>
        <v>435</v>
      </c>
    </row>
    <row r="10" spans="1:10" x14ac:dyDescent="0.35">
      <c r="A10" s="10" t="s">
        <v>8</v>
      </c>
      <c r="B10" s="10" t="s">
        <v>9</v>
      </c>
      <c r="C10" s="10" t="s">
        <v>9</v>
      </c>
      <c r="D10" s="10">
        <v>2</v>
      </c>
      <c r="E10" s="10" t="s">
        <v>38</v>
      </c>
      <c r="F10" s="13">
        <v>1</v>
      </c>
      <c r="G10" s="22" t="s">
        <v>38</v>
      </c>
      <c r="H10" s="10">
        <f>SUM(Table2[[#This Row],[2014/2015]:[2019/2020*]])</f>
        <v>3</v>
      </c>
    </row>
    <row r="11" spans="1:10" x14ac:dyDescent="0.35">
      <c r="A11" s="10" t="s">
        <v>10</v>
      </c>
      <c r="B11" s="10">
        <v>109</v>
      </c>
      <c r="C11" s="10">
        <v>94</v>
      </c>
      <c r="D11" s="10">
        <v>111</v>
      </c>
      <c r="E11" s="10">
        <v>125</v>
      </c>
      <c r="F11" s="13">
        <v>128</v>
      </c>
      <c r="G11" s="22">
        <v>83</v>
      </c>
      <c r="H11" s="10">
        <f>SUM(Table2[[#This Row],[2014/2015]:[2019/2020*]])</f>
        <v>650</v>
      </c>
      <c r="J11" t="s">
        <v>41</v>
      </c>
    </row>
    <row r="12" spans="1:10" x14ac:dyDescent="0.35">
      <c r="A12" s="10" t="s">
        <v>33</v>
      </c>
      <c r="B12" s="10" t="s">
        <v>9</v>
      </c>
      <c r="C12" s="10" t="s">
        <v>9</v>
      </c>
      <c r="D12" s="10" t="s">
        <v>38</v>
      </c>
      <c r="E12" s="10">
        <v>148</v>
      </c>
      <c r="F12" s="13">
        <v>82</v>
      </c>
      <c r="G12" s="22">
        <v>49</v>
      </c>
      <c r="H12" s="10">
        <f>SUM(Table2[[#This Row],[2014/2015]:[2019/2020*]])</f>
        <v>279</v>
      </c>
    </row>
    <row r="13" spans="1:10" x14ac:dyDescent="0.35">
      <c r="A13" s="10" t="s">
        <v>13</v>
      </c>
      <c r="B13" s="10">
        <v>75</v>
      </c>
      <c r="C13" s="10">
        <v>61</v>
      </c>
      <c r="D13" s="10">
        <v>64</v>
      </c>
      <c r="E13" s="10" t="s">
        <v>38</v>
      </c>
      <c r="F13" s="13" t="s">
        <v>38</v>
      </c>
      <c r="G13" s="22" t="s">
        <v>38</v>
      </c>
      <c r="H13" s="10">
        <f>SUM(Table2[[#This Row],[2014/2015]:[2019/2020*]])</f>
        <v>200</v>
      </c>
    </row>
    <row r="14" spans="1:10" x14ac:dyDescent="0.35">
      <c r="A14" s="10" t="s">
        <v>18</v>
      </c>
      <c r="B14" s="10">
        <v>34</v>
      </c>
      <c r="C14" s="10">
        <v>63</v>
      </c>
      <c r="D14" s="10">
        <v>75</v>
      </c>
      <c r="E14" s="10" t="s">
        <v>38</v>
      </c>
      <c r="F14" s="13" t="s">
        <v>38</v>
      </c>
      <c r="G14" s="22" t="s">
        <v>38</v>
      </c>
      <c r="H14" s="10">
        <f>SUM(Table2[[#This Row],[2014/2015]:[2019/2020*]])</f>
        <v>172</v>
      </c>
    </row>
    <row r="15" spans="1:10" x14ac:dyDescent="0.35">
      <c r="A15" s="10" t="s">
        <v>11</v>
      </c>
      <c r="B15" s="10">
        <v>26</v>
      </c>
      <c r="C15" s="10">
        <v>32</v>
      </c>
      <c r="D15" s="10">
        <v>42</v>
      </c>
      <c r="E15" s="10">
        <v>31</v>
      </c>
      <c r="F15" s="13">
        <v>28</v>
      </c>
      <c r="G15" s="22">
        <v>30</v>
      </c>
      <c r="H15" s="10">
        <f>SUM(Table2[[#This Row],[2014/2015]:[2019/2020*]])</f>
        <v>189</v>
      </c>
    </row>
    <row r="16" spans="1:10" x14ac:dyDescent="0.35">
      <c r="A16" s="10" t="s">
        <v>12</v>
      </c>
      <c r="B16" s="10">
        <v>49</v>
      </c>
      <c r="C16" s="10">
        <v>43</v>
      </c>
      <c r="D16" s="10">
        <v>55</v>
      </c>
      <c r="E16" s="10">
        <v>54</v>
      </c>
      <c r="F16" s="13">
        <v>38</v>
      </c>
      <c r="G16" s="22">
        <v>23</v>
      </c>
      <c r="H16" s="10">
        <f>SUM(Table2[[#This Row],[2014/2015]:[2019/2020*]])</f>
        <v>262</v>
      </c>
    </row>
    <row r="17" spans="1:8" x14ac:dyDescent="0.35">
      <c r="A17" s="10" t="s">
        <v>14</v>
      </c>
      <c r="B17" s="10">
        <v>129</v>
      </c>
      <c r="C17" s="10">
        <v>146</v>
      </c>
      <c r="D17" s="10">
        <v>153</v>
      </c>
      <c r="E17" s="10">
        <v>123</v>
      </c>
      <c r="F17" s="13">
        <v>122</v>
      </c>
      <c r="G17" s="22">
        <v>89</v>
      </c>
      <c r="H17" s="10">
        <f>SUM(Table2[[#This Row],[2014/2015]:[2019/2020*]])</f>
        <v>762</v>
      </c>
    </row>
    <row r="18" spans="1:8" x14ac:dyDescent="0.35">
      <c r="A18" s="10" t="s">
        <v>15</v>
      </c>
      <c r="B18" s="10">
        <v>78</v>
      </c>
      <c r="C18" s="10">
        <v>70</v>
      </c>
      <c r="D18" s="10">
        <v>67</v>
      </c>
      <c r="E18" s="10">
        <v>58</v>
      </c>
      <c r="F18" s="13">
        <v>56</v>
      </c>
      <c r="G18" s="22">
        <v>38</v>
      </c>
      <c r="H18" s="10">
        <f>SUM(Table2[[#This Row],[2014/2015]:[2019/2020*]])</f>
        <v>367</v>
      </c>
    </row>
    <row r="19" spans="1:8" x14ac:dyDescent="0.35">
      <c r="A19" s="10" t="s">
        <v>16</v>
      </c>
      <c r="B19" s="10">
        <v>82</v>
      </c>
      <c r="C19" s="10">
        <v>91</v>
      </c>
      <c r="D19" s="10">
        <v>109</v>
      </c>
      <c r="E19" s="10">
        <v>120</v>
      </c>
      <c r="F19" s="13">
        <v>95</v>
      </c>
      <c r="G19" s="22">
        <v>72</v>
      </c>
      <c r="H19" s="10">
        <f>SUM(Table2[[#This Row],[2014/2015]:[2019/2020*]])</f>
        <v>569</v>
      </c>
    </row>
    <row r="20" spans="1:8" x14ac:dyDescent="0.35">
      <c r="A20" s="10" t="s">
        <v>17</v>
      </c>
      <c r="B20" s="10">
        <v>218</v>
      </c>
      <c r="C20" s="10">
        <v>239</v>
      </c>
      <c r="D20" s="10">
        <v>275</v>
      </c>
      <c r="E20" s="10">
        <v>283</v>
      </c>
      <c r="F20" s="13">
        <v>235</v>
      </c>
      <c r="G20" s="22">
        <v>176</v>
      </c>
      <c r="H20" s="10">
        <f>SUM(Table2[[#This Row],[2014/2015]:[2019/2020*]])</f>
        <v>1426</v>
      </c>
    </row>
    <row r="21" spans="1:8" x14ac:dyDescent="0.35">
      <c r="A21" s="10" t="s">
        <v>19</v>
      </c>
      <c r="B21" s="10">
        <v>115</v>
      </c>
      <c r="C21" s="10">
        <v>113</v>
      </c>
      <c r="D21" s="10">
        <v>105</v>
      </c>
      <c r="E21" s="10">
        <v>90</v>
      </c>
      <c r="F21" s="13">
        <v>89</v>
      </c>
      <c r="G21" s="22">
        <v>75</v>
      </c>
      <c r="H21" s="10">
        <f>SUM(Table2[[#This Row],[2014/2015]:[2019/2020*]])</f>
        <v>587</v>
      </c>
    </row>
    <row r="22" spans="1:8" x14ac:dyDescent="0.35">
      <c r="A22" s="10" t="s">
        <v>32</v>
      </c>
      <c r="B22" s="10" t="s">
        <v>38</v>
      </c>
      <c r="C22" s="10" t="s">
        <v>38</v>
      </c>
      <c r="D22" s="19" t="s">
        <v>38</v>
      </c>
      <c r="E22" s="10" t="s">
        <v>38</v>
      </c>
      <c r="F22" s="13" t="s">
        <v>38</v>
      </c>
      <c r="G22" s="22">
        <v>8</v>
      </c>
      <c r="H22" s="15">
        <f>SUM(Table2[[#This Row],[2014/2015]:[2019/2020*]])</f>
        <v>8</v>
      </c>
    </row>
    <row r="23" spans="1:8" x14ac:dyDescent="0.35">
      <c r="A23" s="10" t="s">
        <v>20</v>
      </c>
      <c r="B23" s="10">
        <v>72</v>
      </c>
      <c r="C23" s="10">
        <v>78</v>
      </c>
      <c r="D23" s="10">
        <v>76</v>
      </c>
      <c r="E23" s="10">
        <v>67</v>
      </c>
      <c r="F23" s="13">
        <v>64</v>
      </c>
      <c r="G23" s="22">
        <v>38</v>
      </c>
      <c r="H23" s="10">
        <f>SUM(Table2[[#This Row],[2014/2015]:[2019/2020*]])</f>
        <v>395</v>
      </c>
    </row>
    <row r="24" spans="1:8" x14ac:dyDescent="0.35">
      <c r="A24" s="10" t="s">
        <v>21</v>
      </c>
      <c r="B24" s="10">
        <v>80</v>
      </c>
      <c r="C24" s="10">
        <v>71</v>
      </c>
      <c r="D24" s="10">
        <v>63</v>
      </c>
      <c r="E24" s="10">
        <v>66</v>
      </c>
      <c r="F24" s="13">
        <v>36</v>
      </c>
      <c r="G24" s="22">
        <v>49</v>
      </c>
      <c r="H24" s="10">
        <f>SUM(Table2[[#This Row],[2014/2015]:[2019/2020*]])</f>
        <v>365</v>
      </c>
    </row>
    <row r="25" spans="1:8" x14ac:dyDescent="0.35">
      <c r="A25" s="10" t="s">
        <v>22</v>
      </c>
      <c r="B25" s="10">
        <v>76</v>
      </c>
      <c r="C25" s="10">
        <v>85</v>
      </c>
      <c r="D25" s="10">
        <v>84</v>
      </c>
      <c r="E25" s="10">
        <v>81</v>
      </c>
      <c r="F25" s="13">
        <v>67</v>
      </c>
      <c r="G25" s="22">
        <v>58</v>
      </c>
      <c r="H25" s="10">
        <f>SUM(Table2[[#This Row],[2014/2015]:[2019/2020*]])</f>
        <v>451</v>
      </c>
    </row>
    <row r="26" spans="1:8" x14ac:dyDescent="0.35">
      <c r="A26" s="10" t="s">
        <v>23</v>
      </c>
      <c r="B26" s="10">
        <v>57</v>
      </c>
      <c r="C26" s="10">
        <v>61</v>
      </c>
      <c r="D26" s="10">
        <v>75</v>
      </c>
      <c r="E26" s="10">
        <v>63</v>
      </c>
      <c r="F26" s="13">
        <v>44</v>
      </c>
      <c r="G26" s="22">
        <v>38</v>
      </c>
      <c r="H26" s="10">
        <f>SUM(Table2[[#This Row],[2014/2015]:[2019/2020*]])</f>
        <v>338</v>
      </c>
    </row>
    <row r="27" spans="1:8" x14ac:dyDescent="0.35">
      <c r="A27" s="10" t="s">
        <v>24</v>
      </c>
      <c r="B27" s="10">
        <v>186</v>
      </c>
      <c r="C27" s="10">
        <v>196</v>
      </c>
      <c r="D27" s="10">
        <v>162</v>
      </c>
      <c r="E27" s="10">
        <v>124</v>
      </c>
      <c r="F27" s="13">
        <v>120</v>
      </c>
      <c r="G27" s="22">
        <v>116</v>
      </c>
      <c r="H27" s="10">
        <f>SUM(Table2[[#This Row],[2014/2015]:[2019/2020*]])</f>
        <v>904</v>
      </c>
    </row>
    <row r="28" spans="1:8" x14ac:dyDescent="0.35">
      <c r="A28" s="10" t="s">
        <v>25</v>
      </c>
      <c r="B28" s="10">
        <v>129</v>
      </c>
      <c r="C28" s="10">
        <v>147</v>
      </c>
      <c r="D28" s="10">
        <v>179</v>
      </c>
      <c r="E28" s="10">
        <v>132</v>
      </c>
      <c r="F28" s="13">
        <v>130</v>
      </c>
      <c r="G28" s="22">
        <v>108</v>
      </c>
      <c r="H28" s="10">
        <f>SUM(Table2[[#This Row],[2014/2015]:[2019/2020*]])</f>
        <v>825</v>
      </c>
    </row>
    <row r="29" spans="1:8" x14ac:dyDescent="0.35">
      <c r="A29" s="10" t="s">
        <v>26</v>
      </c>
      <c r="B29" s="10">
        <v>29</v>
      </c>
      <c r="C29" s="10">
        <v>32</v>
      </c>
      <c r="D29" s="10">
        <v>42</v>
      </c>
      <c r="E29" s="10">
        <v>37</v>
      </c>
      <c r="F29" s="13">
        <v>39</v>
      </c>
      <c r="G29" s="22">
        <v>20</v>
      </c>
      <c r="H29" s="10">
        <f>SUM(Table2[[#This Row],[2014/2015]:[2019/2020*]])</f>
        <v>199</v>
      </c>
    </row>
    <row r="30" spans="1:8" x14ac:dyDescent="0.35">
      <c r="A30" s="10" t="s">
        <v>27</v>
      </c>
      <c r="B30" s="10">
        <v>42</v>
      </c>
      <c r="C30" s="10">
        <v>36</v>
      </c>
      <c r="D30" s="10">
        <v>38</v>
      </c>
      <c r="E30" s="10">
        <v>33</v>
      </c>
      <c r="F30" s="13">
        <v>35</v>
      </c>
      <c r="G30" s="22">
        <v>33</v>
      </c>
      <c r="H30" s="10">
        <f>SUM(Table2[[#This Row],[2014/2015]:[2019/2020*]])</f>
        <v>217</v>
      </c>
    </row>
    <row r="31" spans="1:8" x14ac:dyDescent="0.35">
      <c r="A31" s="10" t="s">
        <v>28</v>
      </c>
      <c r="B31" s="10">
        <v>43</v>
      </c>
      <c r="C31" s="10">
        <v>45</v>
      </c>
      <c r="D31" s="10">
        <v>64</v>
      </c>
      <c r="E31" s="10">
        <v>37</v>
      </c>
      <c r="F31" s="13">
        <v>27</v>
      </c>
      <c r="G31" s="22">
        <v>42</v>
      </c>
      <c r="H31" s="10">
        <f>SUM(Table2[[#This Row],[2014/2015]:[2019/2020*]])</f>
        <v>258</v>
      </c>
    </row>
    <row r="32" spans="1:8" x14ac:dyDescent="0.35">
      <c r="A32" s="20" t="s">
        <v>2</v>
      </c>
      <c r="B32" s="20">
        <f>SUM(B5:B31)</f>
        <v>2088</v>
      </c>
      <c r="C32" s="20">
        <f>SUM(C5:C31)</f>
        <v>2193</v>
      </c>
      <c r="D32" s="20">
        <f>SUM(D5:D31)</f>
        <v>2292</v>
      </c>
      <c r="E32" s="20">
        <f>SUM(E5:E31)</f>
        <v>2113</v>
      </c>
      <c r="F32" s="20">
        <f>SUBTOTAL(109,F5:F31)</f>
        <v>1829</v>
      </c>
      <c r="G32" s="23">
        <f>SUBTOTAL(109,G5:G31)</f>
        <v>1451</v>
      </c>
      <c r="H32" s="20">
        <f>SUM(Table2[[#This Row],[2014/2015]:[2019/2020*]])</f>
        <v>11966</v>
      </c>
    </row>
    <row r="34" spans="7:7" x14ac:dyDescent="0.35">
      <c r="G34" s="11" t="s">
        <v>44</v>
      </c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zoomScale="53" zoomScaleNormal="53" workbookViewId="0">
      <selection activeCell="G33" sqref="G33"/>
    </sheetView>
  </sheetViews>
  <sheetFormatPr defaultRowHeight="14.5" x14ac:dyDescent="0.35"/>
  <cols>
    <col min="1" max="1" width="25.7265625" customWidth="1"/>
    <col min="2" max="6" width="10.7265625" customWidth="1"/>
    <col min="7" max="7" width="11.26953125" style="11" bestFit="1" customWidth="1"/>
    <col min="8" max="8" width="10.7265625" customWidth="1"/>
    <col min="9" max="12" width="6.7265625" customWidth="1"/>
    <col min="15" max="15" width="9.7265625" customWidth="1"/>
  </cols>
  <sheetData>
    <row r="1" spans="1:8" x14ac:dyDescent="0.35">
      <c r="A1" s="1" t="s">
        <v>29</v>
      </c>
    </row>
    <row r="3" spans="1:8" x14ac:dyDescent="0.35">
      <c r="A3" s="3"/>
      <c r="B3" s="4"/>
      <c r="C3" s="4"/>
      <c r="D3" s="4"/>
      <c r="E3" s="4"/>
      <c r="F3" s="4"/>
      <c r="G3" s="16"/>
    </row>
    <row r="4" spans="1:8" x14ac:dyDescent="0.35">
      <c r="A4" s="19" t="s">
        <v>1</v>
      </c>
      <c r="B4" s="19" t="s">
        <v>37</v>
      </c>
      <c r="C4" s="19" t="s">
        <v>36</v>
      </c>
      <c r="D4" s="19" t="s">
        <v>35</v>
      </c>
      <c r="E4" s="19" t="s">
        <v>34</v>
      </c>
      <c r="F4" s="21" t="s">
        <v>39</v>
      </c>
      <c r="G4" s="21" t="s">
        <v>43</v>
      </c>
      <c r="H4" s="19" t="s">
        <v>2</v>
      </c>
    </row>
    <row r="5" spans="1:8" x14ac:dyDescent="0.35">
      <c r="A5" s="10" t="s">
        <v>3</v>
      </c>
      <c r="B5" s="10">
        <v>14</v>
      </c>
      <c r="C5" s="10">
        <v>17</v>
      </c>
      <c r="D5" s="10">
        <v>13</v>
      </c>
      <c r="E5" s="10">
        <v>7</v>
      </c>
      <c r="F5" s="13">
        <v>16</v>
      </c>
      <c r="G5" s="22">
        <v>11</v>
      </c>
      <c r="H5" s="10">
        <f>SUM(Table4[[#This Row],[2014/2015]:[2019/2020*]])</f>
        <v>78</v>
      </c>
    </row>
    <row r="6" spans="1:8" x14ac:dyDescent="0.35">
      <c r="A6" s="10" t="s">
        <v>4</v>
      </c>
      <c r="B6" s="10">
        <v>29</v>
      </c>
      <c r="C6" s="10">
        <v>23</v>
      </c>
      <c r="D6" s="10">
        <v>25</v>
      </c>
      <c r="E6" s="10">
        <v>24</v>
      </c>
      <c r="F6" s="13">
        <v>36</v>
      </c>
      <c r="G6" s="22">
        <v>13</v>
      </c>
      <c r="H6" s="10">
        <f>SUM(Table4[[#This Row],[2014/2015]:[2019/2020*]])</f>
        <v>150</v>
      </c>
    </row>
    <row r="7" spans="1:8" x14ac:dyDescent="0.35">
      <c r="A7" s="10" t="s">
        <v>5</v>
      </c>
      <c r="B7" s="10">
        <v>53</v>
      </c>
      <c r="C7" s="10">
        <v>69</v>
      </c>
      <c r="D7" s="10">
        <v>59</v>
      </c>
      <c r="E7" s="10">
        <v>41</v>
      </c>
      <c r="F7" s="13">
        <v>48</v>
      </c>
      <c r="G7" s="22">
        <v>21</v>
      </c>
      <c r="H7" s="10">
        <f>SUM(Table4[[#This Row],[2014/2015]:[2019/2020*]])</f>
        <v>291</v>
      </c>
    </row>
    <row r="8" spans="1:8" x14ac:dyDescent="0.35">
      <c r="A8" s="10" t="s">
        <v>6</v>
      </c>
      <c r="B8" s="10">
        <v>13</v>
      </c>
      <c r="C8" s="10">
        <v>11</v>
      </c>
      <c r="D8" s="10">
        <v>11</v>
      </c>
      <c r="E8" s="10">
        <v>9</v>
      </c>
      <c r="F8" s="13">
        <v>9</v>
      </c>
      <c r="G8" s="22">
        <v>21</v>
      </c>
      <c r="H8" s="10">
        <f>SUM(Table4[[#This Row],[2014/2015]:[2019/2020*]])</f>
        <v>74</v>
      </c>
    </row>
    <row r="9" spans="1:8" x14ac:dyDescent="0.35">
      <c r="A9" s="10" t="s">
        <v>7</v>
      </c>
      <c r="B9" s="10">
        <v>29</v>
      </c>
      <c r="C9" s="10">
        <v>32</v>
      </c>
      <c r="D9" s="10">
        <v>35</v>
      </c>
      <c r="E9" s="10">
        <v>28</v>
      </c>
      <c r="F9" s="13">
        <v>21</v>
      </c>
      <c r="G9" s="22">
        <v>24</v>
      </c>
      <c r="H9" s="10">
        <f>SUM(Table4[[#This Row],[2014/2015]:[2019/2020*]])</f>
        <v>169</v>
      </c>
    </row>
    <row r="10" spans="1:8" x14ac:dyDescent="0.35">
      <c r="A10" s="10" t="s">
        <v>8</v>
      </c>
      <c r="B10" s="10">
        <v>4</v>
      </c>
      <c r="C10" s="10">
        <v>8</v>
      </c>
      <c r="D10" s="10">
        <v>15</v>
      </c>
      <c r="E10" s="10" t="s">
        <v>38</v>
      </c>
      <c r="F10" s="13">
        <v>3</v>
      </c>
      <c r="G10" s="22"/>
      <c r="H10" s="10">
        <f>SUM(Table4[[#This Row],[2014/2015]:[2019/2020*]])</f>
        <v>30</v>
      </c>
    </row>
    <row r="11" spans="1:8" x14ac:dyDescent="0.35">
      <c r="A11" s="10" t="s">
        <v>10</v>
      </c>
      <c r="B11" s="10">
        <v>70</v>
      </c>
      <c r="C11" s="10">
        <v>60</v>
      </c>
      <c r="D11" s="10">
        <v>61</v>
      </c>
      <c r="E11" s="10">
        <v>46</v>
      </c>
      <c r="F11" s="13">
        <v>40</v>
      </c>
      <c r="G11" s="22">
        <v>24</v>
      </c>
      <c r="H11" s="10">
        <f>SUM(Table4[[#This Row],[2014/2015]:[2019/2020*]])</f>
        <v>301</v>
      </c>
    </row>
    <row r="12" spans="1:8" x14ac:dyDescent="0.35">
      <c r="A12" s="10" t="s">
        <v>33</v>
      </c>
      <c r="B12" s="10" t="s">
        <v>9</v>
      </c>
      <c r="C12" s="10" t="s">
        <v>9</v>
      </c>
      <c r="D12" s="10" t="s">
        <v>9</v>
      </c>
      <c r="E12" s="10">
        <v>98</v>
      </c>
      <c r="F12" s="13">
        <v>70</v>
      </c>
      <c r="G12" s="22">
        <v>57</v>
      </c>
      <c r="H12" s="10">
        <f>SUM(Table4[[#This Row],[2014/2015]:[2019/2020*]])</f>
        <v>225</v>
      </c>
    </row>
    <row r="13" spans="1:8" x14ac:dyDescent="0.35">
      <c r="A13" s="10" t="s">
        <v>13</v>
      </c>
      <c r="B13" s="10">
        <v>36</v>
      </c>
      <c r="C13" s="10">
        <v>27</v>
      </c>
      <c r="D13" s="10">
        <v>44</v>
      </c>
      <c r="E13" s="10" t="s">
        <v>38</v>
      </c>
      <c r="F13" s="13" t="s">
        <v>38</v>
      </c>
      <c r="G13" s="22" t="s">
        <v>38</v>
      </c>
      <c r="H13" s="10">
        <f>SUM(Table4[[#This Row],[2014/2015]:[2019/2020*]])</f>
        <v>107</v>
      </c>
    </row>
    <row r="14" spans="1:8" x14ac:dyDescent="0.35">
      <c r="A14" s="10" t="s">
        <v>18</v>
      </c>
      <c r="B14" s="10">
        <v>37</v>
      </c>
      <c r="C14" s="10">
        <v>49</v>
      </c>
      <c r="D14" s="10">
        <v>52</v>
      </c>
      <c r="E14" s="10" t="s">
        <v>38</v>
      </c>
      <c r="F14" s="13" t="s">
        <v>38</v>
      </c>
      <c r="G14" s="22" t="s">
        <v>38</v>
      </c>
      <c r="H14" s="10">
        <f>SUM(Table4[[#This Row],[2014/2015]:[2019/2020*]])</f>
        <v>138</v>
      </c>
    </row>
    <row r="15" spans="1:8" x14ac:dyDescent="0.35">
      <c r="A15" s="10" t="s">
        <v>11</v>
      </c>
      <c r="B15" s="10">
        <v>18</v>
      </c>
      <c r="C15" s="10">
        <v>9</v>
      </c>
      <c r="D15" s="10">
        <v>27</v>
      </c>
      <c r="E15" s="10">
        <v>24</v>
      </c>
      <c r="F15" s="13">
        <v>21</v>
      </c>
      <c r="G15" s="22">
        <v>11</v>
      </c>
      <c r="H15" s="10">
        <f>SUM(Table4[[#This Row],[2014/2015]:[2019/2020*]])</f>
        <v>110</v>
      </c>
    </row>
    <row r="16" spans="1:8" x14ac:dyDescent="0.35">
      <c r="A16" s="10" t="s">
        <v>12</v>
      </c>
      <c r="B16" s="10">
        <v>37</v>
      </c>
      <c r="C16" s="10">
        <v>54</v>
      </c>
      <c r="D16" s="10">
        <v>40</v>
      </c>
      <c r="E16" s="10">
        <v>44</v>
      </c>
      <c r="F16" s="13">
        <v>50</v>
      </c>
      <c r="G16" s="22">
        <v>23</v>
      </c>
      <c r="H16" s="10">
        <f>SUM(Table4[[#This Row],[2014/2015]:[2019/2020*]])</f>
        <v>248</v>
      </c>
    </row>
    <row r="17" spans="1:12" x14ac:dyDescent="0.35">
      <c r="A17" s="10" t="s">
        <v>42</v>
      </c>
      <c r="B17" s="10">
        <v>39</v>
      </c>
      <c r="C17" s="10">
        <v>47</v>
      </c>
      <c r="D17" s="10">
        <v>41</v>
      </c>
      <c r="E17" s="10">
        <v>35</v>
      </c>
      <c r="F17" s="13">
        <v>46</v>
      </c>
      <c r="G17" s="22">
        <v>15</v>
      </c>
      <c r="H17" s="10">
        <f>SUM(Table4[[#This Row],[2014/2015]:[2019/2020*]])</f>
        <v>223</v>
      </c>
    </row>
    <row r="18" spans="1:12" x14ac:dyDescent="0.35">
      <c r="A18" s="10" t="s">
        <v>15</v>
      </c>
      <c r="B18" s="10">
        <v>76</v>
      </c>
      <c r="C18" s="10">
        <v>52</v>
      </c>
      <c r="D18" s="10">
        <v>89</v>
      </c>
      <c r="E18" s="10">
        <v>77</v>
      </c>
      <c r="F18" s="13">
        <v>66</v>
      </c>
      <c r="G18" s="22">
        <v>37</v>
      </c>
      <c r="H18" s="10">
        <f>SUM(Table4[[#This Row],[2014/2015]:[2019/2020*]])</f>
        <v>397</v>
      </c>
    </row>
    <row r="19" spans="1:12" x14ac:dyDescent="0.35">
      <c r="A19" s="10" t="s">
        <v>16</v>
      </c>
      <c r="B19" s="10">
        <v>41</v>
      </c>
      <c r="C19" s="10">
        <v>46</v>
      </c>
      <c r="D19" s="10">
        <v>53</v>
      </c>
      <c r="E19" s="10">
        <v>38</v>
      </c>
      <c r="F19" s="13">
        <v>41</v>
      </c>
      <c r="G19" s="22">
        <v>27</v>
      </c>
      <c r="H19" s="10">
        <f>SUM(Table4[[#This Row],[2014/2015]:[2019/2020*]])</f>
        <v>246</v>
      </c>
    </row>
    <row r="20" spans="1:12" x14ac:dyDescent="0.35">
      <c r="A20" s="10" t="s">
        <v>17</v>
      </c>
      <c r="B20" s="10">
        <v>99</v>
      </c>
      <c r="C20" s="10">
        <v>52</v>
      </c>
      <c r="D20" s="10">
        <v>65</v>
      </c>
      <c r="E20" s="10">
        <v>65</v>
      </c>
      <c r="F20" s="13">
        <v>60</v>
      </c>
      <c r="G20" s="22">
        <v>32</v>
      </c>
      <c r="H20" s="10">
        <f>SUM(Table4[[#This Row],[2014/2015]:[2019/2020*]])</f>
        <v>373</v>
      </c>
    </row>
    <row r="21" spans="1:12" x14ac:dyDescent="0.35">
      <c r="A21" s="10" t="s">
        <v>19</v>
      </c>
      <c r="B21" s="10">
        <v>24</v>
      </c>
      <c r="C21" s="10">
        <v>22</v>
      </c>
      <c r="D21" s="10">
        <v>18</v>
      </c>
      <c r="E21" s="10">
        <v>42</v>
      </c>
      <c r="F21" s="13">
        <v>33</v>
      </c>
      <c r="G21" s="22">
        <v>20</v>
      </c>
      <c r="H21" s="10">
        <f>SUM(Table4[[#This Row],[2014/2015]:[2019/2020*]])</f>
        <v>159</v>
      </c>
    </row>
    <row r="22" spans="1:12" x14ac:dyDescent="0.35">
      <c r="A22" s="10" t="s">
        <v>20</v>
      </c>
      <c r="B22" s="10">
        <v>44</v>
      </c>
      <c r="C22" s="10">
        <v>47</v>
      </c>
      <c r="D22" s="10">
        <v>58</v>
      </c>
      <c r="E22" s="10">
        <v>38</v>
      </c>
      <c r="F22" s="13">
        <v>49</v>
      </c>
      <c r="G22" s="22">
        <v>12</v>
      </c>
      <c r="H22" s="10">
        <f>SUM(Table4[[#This Row],[2014/2015]:[2019/2020*]])</f>
        <v>248</v>
      </c>
    </row>
    <row r="23" spans="1:12" x14ac:dyDescent="0.35">
      <c r="A23" s="10" t="s">
        <v>21</v>
      </c>
      <c r="B23" s="10">
        <v>35</v>
      </c>
      <c r="C23" s="10">
        <v>42</v>
      </c>
      <c r="D23" s="10">
        <v>45</v>
      </c>
      <c r="E23" s="10">
        <v>33</v>
      </c>
      <c r="F23" s="13">
        <v>38</v>
      </c>
      <c r="G23" s="22">
        <v>25</v>
      </c>
      <c r="H23" s="10">
        <f>SUM(Table4[[#This Row],[2014/2015]:[2019/2020*]])</f>
        <v>218</v>
      </c>
    </row>
    <row r="24" spans="1:12" x14ac:dyDescent="0.35">
      <c r="A24" s="10" t="s">
        <v>22</v>
      </c>
      <c r="B24" s="10">
        <v>73</v>
      </c>
      <c r="C24" s="10">
        <v>54</v>
      </c>
      <c r="D24" s="10">
        <v>58</v>
      </c>
      <c r="E24" s="10">
        <v>56</v>
      </c>
      <c r="F24" s="13">
        <v>54</v>
      </c>
      <c r="G24" s="22">
        <v>20</v>
      </c>
      <c r="H24" s="10">
        <f>SUM(Table4[[#This Row],[2014/2015]:[2019/2020*]])</f>
        <v>315</v>
      </c>
    </row>
    <row r="25" spans="1:12" x14ac:dyDescent="0.35">
      <c r="A25" s="10" t="s">
        <v>23</v>
      </c>
      <c r="B25" s="10">
        <v>27</v>
      </c>
      <c r="C25" s="10">
        <v>23</v>
      </c>
      <c r="D25" s="10">
        <v>30</v>
      </c>
      <c r="E25" s="10">
        <v>29</v>
      </c>
      <c r="F25" s="13">
        <v>25</v>
      </c>
      <c r="G25" s="22">
        <v>29</v>
      </c>
      <c r="H25" s="10">
        <f>SUM(Table4[[#This Row],[2014/2015]:[2019/2020*]])</f>
        <v>163</v>
      </c>
    </row>
    <row r="26" spans="1:12" x14ac:dyDescent="0.35">
      <c r="A26" s="10" t="s">
        <v>24</v>
      </c>
      <c r="B26" s="10">
        <v>72</v>
      </c>
      <c r="C26" s="10">
        <v>77</v>
      </c>
      <c r="D26" s="10">
        <v>77</v>
      </c>
      <c r="E26" s="10">
        <v>68</v>
      </c>
      <c r="F26" s="13">
        <v>57</v>
      </c>
      <c r="G26" s="22">
        <v>40</v>
      </c>
      <c r="H26" s="10">
        <f>SUM(Table4[[#This Row],[2014/2015]:[2019/2020*]])</f>
        <v>391</v>
      </c>
    </row>
    <row r="27" spans="1:12" x14ac:dyDescent="0.35">
      <c r="A27" s="10" t="s">
        <v>25</v>
      </c>
      <c r="B27" s="10">
        <v>38</v>
      </c>
      <c r="C27" s="10">
        <v>36</v>
      </c>
      <c r="D27" s="10">
        <v>44</v>
      </c>
      <c r="E27" s="10">
        <v>42</v>
      </c>
      <c r="F27" s="13">
        <v>45</v>
      </c>
      <c r="G27" s="22">
        <v>33</v>
      </c>
      <c r="H27" s="10">
        <f>SUM(Table4[[#This Row],[2014/2015]:[2019/2020*]])</f>
        <v>238</v>
      </c>
    </row>
    <row r="28" spans="1:12" x14ac:dyDescent="0.35">
      <c r="A28" s="10" t="s">
        <v>26</v>
      </c>
      <c r="B28" s="10">
        <v>5</v>
      </c>
      <c r="C28" s="10">
        <v>9</v>
      </c>
      <c r="D28" s="10">
        <v>6</v>
      </c>
      <c r="E28" s="10">
        <v>11</v>
      </c>
      <c r="F28" s="13">
        <v>8</v>
      </c>
      <c r="G28" s="22">
        <v>17</v>
      </c>
      <c r="H28" s="10">
        <f>SUM(Table4[[#This Row],[2014/2015]:[2019/2020*]])</f>
        <v>56</v>
      </c>
    </row>
    <row r="29" spans="1:12" x14ac:dyDescent="0.35">
      <c r="A29" s="10" t="s">
        <v>27</v>
      </c>
      <c r="B29" s="10">
        <v>8</v>
      </c>
      <c r="C29" s="10">
        <v>11</v>
      </c>
      <c r="D29" s="10">
        <v>9</v>
      </c>
      <c r="E29" s="10">
        <v>11</v>
      </c>
      <c r="F29" s="13">
        <v>14</v>
      </c>
      <c r="G29" s="22">
        <v>9</v>
      </c>
      <c r="H29" s="10">
        <f>SUM(Table4[[#This Row],[2014/2015]:[2019/2020*]])</f>
        <v>62</v>
      </c>
    </row>
    <row r="30" spans="1:12" x14ac:dyDescent="0.35">
      <c r="A30" s="10" t="s">
        <v>28</v>
      </c>
      <c r="B30" s="10">
        <v>45</v>
      </c>
      <c r="C30" s="10">
        <v>39</v>
      </c>
      <c r="D30" s="10">
        <v>24</v>
      </c>
      <c r="E30" s="10">
        <v>35</v>
      </c>
      <c r="F30" s="13">
        <v>28</v>
      </c>
      <c r="G30" s="22">
        <v>34</v>
      </c>
      <c r="H30" s="10">
        <f>SUM(Table4[[#This Row],[2014/2015]:[2019/2020*]])</f>
        <v>205</v>
      </c>
    </row>
    <row r="31" spans="1:12" x14ac:dyDescent="0.35">
      <c r="A31" s="20" t="s">
        <v>2</v>
      </c>
      <c r="B31" s="20">
        <f>SUM(B5:B30)</f>
        <v>966</v>
      </c>
      <c r="C31" s="20">
        <f>SUM(C5:C30)</f>
        <v>916</v>
      </c>
      <c r="D31" s="20">
        <f>SUM(D5:D30)</f>
        <v>999</v>
      </c>
      <c r="E31" s="20">
        <f>SUM(E5:E30)</f>
        <v>901</v>
      </c>
      <c r="F31" s="20">
        <f>SUBTOTAL(109,F5:F30)</f>
        <v>878</v>
      </c>
      <c r="G31" s="23">
        <f>SUBTOTAL(109,G5:G30)</f>
        <v>555</v>
      </c>
      <c r="H31" s="20">
        <f>SUM(Table4[[#This Row],[2014/2015]:[2019/2020*]])</f>
        <v>5215</v>
      </c>
      <c r="L31" s="10"/>
    </row>
    <row r="33" spans="7:7" x14ac:dyDescent="0.35">
      <c r="G33" s="11" t="s">
        <v>44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topLeftCell="A7" zoomScale="58" zoomScaleNormal="58" workbookViewId="0">
      <selection activeCell="G34" sqref="G34"/>
    </sheetView>
  </sheetViews>
  <sheetFormatPr defaultRowHeight="14.5" x14ac:dyDescent="0.35"/>
  <cols>
    <col min="1" max="1" width="25.7265625" customWidth="1"/>
    <col min="2" max="6" width="10.7265625" customWidth="1"/>
    <col min="7" max="7" width="11.7265625" style="11" bestFit="1" customWidth="1"/>
    <col min="8" max="8" width="9" bestFit="1" customWidth="1"/>
    <col min="9" max="11" width="6.7265625" customWidth="1"/>
    <col min="12" max="13" width="9.54296875" customWidth="1"/>
  </cols>
  <sheetData>
    <row r="1" spans="1:8" x14ac:dyDescent="0.35">
      <c r="A1" s="1" t="s">
        <v>30</v>
      </c>
    </row>
    <row r="2" spans="1:8" x14ac:dyDescent="0.35">
      <c r="G2" s="14"/>
    </row>
    <row r="3" spans="1:8" x14ac:dyDescent="0.35">
      <c r="A3" s="5"/>
      <c r="B3" s="6"/>
      <c r="C3" s="6"/>
      <c r="D3" s="6"/>
      <c r="E3" s="6"/>
      <c r="F3" s="6"/>
      <c r="G3" s="14"/>
    </row>
    <row r="4" spans="1:8" x14ac:dyDescent="0.35">
      <c r="A4" s="19" t="s">
        <v>1</v>
      </c>
      <c r="B4" s="19" t="s">
        <v>37</v>
      </c>
      <c r="C4" s="19" t="s">
        <v>36</v>
      </c>
      <c r="D4" s="19" t="s">
        <v>35</v>
      </c>
      <c r="E4" s="19" t="s">
        <v>34</v>
      </c>
      <c r="F4" s="21" t="s">
        <v>39</v>
      </c>
      <c r="G4" s="21" t="s">
        <v>43</v>
      </c>
      <c r="H4" s="19" t="s">
        <v>2</v>
      </c>
    </row>
    <row r="5" spans="1:8" x14ac:dyDescent="0.35">
      <c r="A5" s="10" t="s">
        <v>3</v>
      </c>
      <c r="B5" s="10">
        <v>12</v>
      </c>
      <c r="C5" s="10">
        <v>13</v>
      </c>
      <c r="D5" s="10">
        <v>10</v>
      </c>
      <c r="E5" s="10">
        <v>8</v>
      </c>
      <c r="F5" s="13">
        <v>9</v>
      </c>
      <c r="G5" s="22">
        <v>6</v>
      </c>
      <c r="H5" s="10">
        <f>SUM(Table5[[#This Row],[2014/2015]:[2019/2020*]])</f>
        <v>58</v>
      </c>
    </row>
    <row r="6" spans="1:8" x14ac:dyDescent="0.35">
      <c r="A6" s="10" t="s">
        <v>4</v>
      </c>
      <c r="B6" s="10">
        <v>15</v>
      </c>
      <c r="C6" s="10">
        <v>16</v>
      </c>
      <c r="D6" s="10">
        <v>15</v>
      </c>
      <c r="E6" s="10">
        <v>11</v>
      </c>
      <c r="F6" s="13">
        <v>9</v>
      </c>
      <c r="G6" s="22">
        <v>6</v>
      </c>
      <c r="H6" s="10">
        <f>SUM(Table5[[#This Row],[2014/2015]:[2019/2020*]])</f>
        <v>72</v>
      </c>
    </row>
    <row r="7" spans="1:8" x14ac:dyDescent="0.35">
      <c r="A7" s="10" t="s">
        <v>5</v>
      </c>
      <c r="B7" s="10">
        <v>48</v>
      </c>
      <c r="C7" s="10">
        <v>39</v>
      </c>
      <c r="D7" s="10">
        <v>39</v>
      </c>
      <c r="E7" s="10">
        <v>40</v>
      </c>
      <c r="F7" s="13">
        <v>37</v>
      </c>
      <c r="G7" s="22">
        <v>17</v>
      </c>
      <c r="H7" s="10">
        <f>SUM(Table5[[#This Row],[2014/2015]:[2019/2020*]])</f>
        <v>220</v>
      </c>
    </row>
    <row r="8" spans="1:8" x14ac:dyDescent="0.35">
      <c r="A8" s="10" t="s">
        <v>6</v>
      </c>
      <c r="B8" s="10">
        <v>13</v>
      </c>
      <c r="C8" s="10">
        <v>8</v>
      </c>
      <c r="D8" s="10">
        <v>9</v>
      </c>
      <c r="E8" s="10">
        <v>21</v>
      </c>
      <c r="F8" s="13">
        <v>13</v>
      </c>
      <c r="G8" s="22">
        <v>1</v>
      </c>
      <c r="H8" s="10">
        <f>SUM(Table5[[#This Row],[2014/2015]:[2019/2020*]])</f>
        <v>65</v>
      </c>
    </row>
    <row r="9" spans="1:8" x14ac:dyDescent="0.35">
      <c r="A9" s="10" t="s">
        <v>7</v>
      </c>
      <c r="B9" s="10">
        <v>26</v>
      </c>
      <c r="C9" s="10">
        <v>28</v>
      </c>
      <c r="D9" s="10">
        <v>28</v>
      </c>
      <c r="E9" s="10">
        <v>18</v>
      </c>
      <c r="F9" s="13">
        <v>29</v>
      </c>
      <c r="G9" s="22">
        <v>13</v>
      </c>
      <c r="H9" s="10">
        <f>SUM(Table5[[#This Row],[2014/2015]:[2019/2020*]])</f>
        <v>142</v>
      </c>
    </row>
    <row r="10" spans="1:8" x14ac:dyDescent="0.35">
      <c r="A10" s="10" t="s">
        <v>8</v>
      </c>
      <c r="B10" s="10" t="s">
        <v>9</v>
      </c>
      <c r="C10" s="10">
        <v>1</v>
      </c>
      <c r="D10" s="10" t="s">
        <v>9</v>
      </c>
      <c r="E10" s="10" t="s">
        <v>38</v>
      </c>
      <c r="F10" s="13">
        <v>2</v>
      </c>
      <c r="G10" s="22"/>
      <c r="H10" s="10">
        <f>SUM(Table5[[#This Row],[2014/2015]:[2019/2020*]])</f>
        <v>3</v>
      </c>
    </row>
    <row r="11" spans="1:8" x14ac:dyDescent="0.35">
      <c r="A11" s="10" t="s">
        <v>10</v>
      </c>
      <c r="B11" s="10">
        <v>44</v>
      </c>
      <c r="C11" s="10">
        <v>38</v>
      </c>
      <c r="D11" s="10">
        <v>44</v>
      </c>
      <c r="E11" s="10">
        <v>34</v>
      </c>
      <c r="F11" s="13">
        <v>32</v>
      </c>
      <c r="G11" s="22">
        <v>11</v>
      </c>
      <c r="H11" s="10">
        <f>SUM(Table5[[#This Row],[2014/2015]:[2019/2020*]])</f>
        <v>203</v>
      </c>
    </row>
    <row r="12" spans="1:8" x14ac:dyDescent="0.35">
      <c r="A12" s="10" t="s">
        <v>33</v>
      </c>
      <c r="B12" s="10" t="s">
        <v>9</v>
      </c>
      <c r="C12" s="10" t="s">
        <v>9</v>
      </c>
      <c r="D12" s="10" t="s">
        <v>9</v>
      </c>
      <c r="E12" s="10">
        <v>31</v>
      </c>
      <c r="F12" s="13">
        <v>20</v>
      </c>
      <c r="G12" s="22">
        <v>4</v>
      </c>
      <c r="H12" s="10">
        <f>SUM(Table5[[#This Row],[2014/2015]:[2019/2020*]])</f>
        <v>55</v>
      </c>
    </row>
    <row r="13" spans="1:8" x14ac:dyDescent="0.35">
      <c r="A13" s="10" t="s">
        <v>13</v>
      </c>
      <c r="B13" s="10">
        <v>16</v>
      </c>
      <c r="C13" s="10">
        <v>17</v>
      </c>
      <c r="D13" s="10">
        <v>7</v>
      </c>
      <c r="E13" s="10" t="s">
        <v>38</v>
      </c>
      <c r="F13" s="13" t="s">
        <v>38</v>
      </c>
      <c r="G13" s="22" t="s">
        <v>38</v>
      </c>
      <c r="H13" s="10">
        <f>SUM(Table5[[#This Row],[2014/2015]:[2019/2020*]])</f>
        <v>40</v>
      </c>
    </row>
    <row r="14" spans="1:8" x14ac:dyDescent="0.35">
      <c r="A14" s="10" t="s">
        <v>18</v>
      </c>
      <c r="B14" s="10">
        <v>22</v>
      </c>
      <c r="C14" s="10">
        <v>11</v>
      </c>
      <c r="D14" s="10">
        <v>10</v>
      </c>
      <c r="E14" s="10" t="s">
        <v>38</v>
      </c>
      <c r="F14" s="13" t="s">
        <v>38</v>
      </c>
      <c r="G14" s="22" t="s">
        <v>38</v>
      </c>
      <c r="H14" s="10">
        <f>SUM(Table5[[#This Row],[2014/2015]:[2019/2020*]])</f>
        <v>43</v>
      </c>
    </row>
    <row r="15" spans="1:8" x14ac:dyDescent="0.35">
      <c r="A15" s="10" t="s">
        <v>11</v>
      </c>
      <c r="B15" s="10">
        <v>6</v>
      </c>
      <c r="C15" s="10">
        <v>9</v>
      </c>
      <c r="D15" s="10">
        <v>6</v>
      </c>
      <c r="E15" s="10">
        <v>7</v>
      </c>
      <c r="F15" s="13">
        <v>3</v>
      </c>
      <c r="G15" s="22">
        <v>3</v>
      </c>
      <c r="H15" s="10">
        <f>SUM(Table5[[#This Row],[2014/2015]:[2019/2020*]])</f>
        <v>34</v>
      </c>
    </row>
    <row r="16" spans="1:8" x14ac:dyDescent="0.35">
      <c r="A16" s="10" t="s">
        <v>12</v>
      </c>
      <c r="B16" s="10">
        <v>24</v>
      </c>
      <c r="C16" s="10">
        <v>20</v>
      </c>
      <c r="D16" s="10">
        <v>14</v>
      </c>
      <c r="E16" s="10">
        <v>15</v>
      </c>
      <c r="F16" s="13">
        <v>13</v>
      </c>
      <c r="G16" s="22">
        <v>5</v>
      </c>
      <c r="H16" s="10">
        <f>SUM(Table5[[#This Row],[2014/2015]:[2019/2020*]])</f>
        <v>91</v>
      </c>
    </row>
    <row r="17" spans="1:8" x14ac:dyDescent="0.35">
      <c r="A17" s="10" t="s">
        <v>40</v>
      </c>
      <c r="B17" s="10">
        <v>40</v>
      </c>
      <c r="C17" s="10">
        <v>34</v>
      </c>
      <c r="D17" s="10">
        <v>16</v>
      </c>
      <c r="E17" s="10">
        <v>20</v>
      </c>
      <c r="F17" s="13">
        <v>20</v>
      </c>
      <c r="G17" s="22">
        <v>8</v>
      </c>
      <c r="H17" s="10">
        <f>SUM(Table5[[#This Row],[2014/2015]:[2019/2020*]])</f>
        <v>138</v>
      </c>
    </row>
    <row r="18" spans="1:8" x14ac:dyDescent="0.35">
      <c r="A18" s="10" t="s">
        <v>15</v>
      </c>
      <c r="B18" s="10">
        <v>36</v>
      </c>
      <c r="C18" s="10">
        <v>32</v>
      </c>
      <c r="D18" s="10">
        <v>34</v>
      </c>
      <c r="E18" s="10">
        <v>34</v>
      </c>
      <c r="F18" s="13">
        <v>13</v>
      </c>
      <c r="G18" s="22">
        <v>7</v>
      </c>
      <c r="H18" s="10">
        <f>SUM(Table5[[#This Row],[2014/2015]:[2019/2020*]])</f>
        <v>156</v>
      </c>
    </row>
    <row r="19" spans="1:8" x14ac:dyDescent="0.35">
      <c r="A19" s="10" t="s">
        <v>16</v>
      </c>
      <c r="B19" s="10">
        <v>47</v>
      </c>
      <c r="C19" s="10">
        <v>43</v>
      </c>
      <c r="D19" s="10">
        <v>48</v>
      </c>
      <c r="E19" s="10">
        <v>57</v>
      </c>
      <c r="F19" s="13">
        <v>51</v>
      </c>
      <c r="G19" s="22">
        <v>14</v>
      </c>
      <c r="H19" s="10">
        <f>SUM(Table5[[#This Row],[2014/2015]:[2019/2020*]])</f>
        <v>260</v>
      </c>
    </row>
    <row r="20" spans="1:8" x14ac:dyDescent="0.35">
      <c r="A20" s="10" t="s">
        <v>17</v>
      </c>
      <c r="B20" s="10">
        <v>55</v>
      </c>
      <c r="C20" s="10">
        <v>56</v>
      </c>
      <c r="D20" s="10">
        <v>69</v>
      </c>
      <c r="E20" s="10">
        <v>69</v>
      </c>
      <c r="F20" s="13">
        <v>54</v>
      </c>
      <c r="G20" s="22">
        <v>26</v>
      </c>
      <c r="H20" s="10">
        <f>SUM(Table5[[#This Row],[2014/2015]:[2019/2020*]])</f>
        <v>329</v>
      </c>
    </row>
    <row r="21" spans="1:8" x14ac:dyDescent="0.35">
      <c r="A21" s="10" t="s">
        <v>19</v>
      </c>
      <c r="B21" s="10">
        <v>70</v>
      </c>
      <c r="C21" s="10">
        <v>80</v>
      </c>
      <c r="D21" s="10">
        <v>83</v>
      </c>
      <c r="E21" s="10">
        <v>83</v>
      </c>
      <c r="F21" s="13">
        <v>61</v>
      </c>
      <c r="G21" s="22">
        <v>28</v>
      </c>
      <c r="H21" s="10">
        <f>SUM(Table5[[#This Row],[2014/2015]:[2019/2020*]])</f>
        <v>405</v>
      </c>
    </row>
    <row r="22" spans="1:8" x14ac:dyDescent="0.35">
      <c r="A22" s="10" t="s">
        <v>32</v>
      </c>
      <c r="B22" s="10" t="s">
        <v>38</v>
      </c>
      <c r="C22" s="10" t="s">
        <v>38</v>
      </c>
      <c r="D22" s="10" t="s">
        <v>38</v>
      </c>
      <c r="E22" s="10" t="s">
        <v>38</v>
      </c>
      <c r="F22" s="13">
        <v>1</v>
      </c>
      <c r="G22" s="22" t="s">
        <v>38</v>
      </c>
      <c r="H22" s="15">
        <f>SUM(Table5[[#This Row],[2014/2015]:[2019/2020*]])</f>
        <v>1</v>
      </c>
    </row>
    <row r="23" spans="1:8" x14ac:dyDescent="0.35">
      <c r="A23" s="10" t="s">
        <v>20</v>
      </c>
      <c r="B23" s="10">
        <v>56</v>
      </c>
      <c r="C23" s="10">
        <v>50</v>
      </c>
      <c r="D23" s="10">
        <v>47</v>
      </c>
      <c r="E23" s="10">
        <v>76</v>
      </c>
      <c r="F23" s="13">
        <v>55</v>
      </c>
      <c r="G23" s="22">
        <v>22</v>
      </c>
      <c r="H23" s="10">
        <f>SUM(Table5[[#This Row],[2014/2015]:[2019/2020*]])</f>
        <v>306</v>
      </c>
    </row>
    <row r="24" spans="1:8" x14ac:dyDescent="0.35">
      <c r="A24" s="10" t="s">
        <v>21</v>
      </c>
      <c r="B24" s="10">
        <v>15</v>
      </c>
      <c r="C24" s="10">
        <v>17</v>
      </c>
      <c r="D24" s="10">
        <v>14</v>
      </c>
      <c r="E24" s="10">
        <v>14</v>
      </c>
      <c r="F24" s="13">
        <v>16</v>
      </c>
      <c r="G24" s="22">
        <v>6</v>
      </c>
      <c r="H24" s="10">
        <f>SUM(Table5[[#This Row],[2014/2015]:[2019/2020*]])</f>
        <v>82</v>
      </c>
    </row>
    <row r="25" spans="1:8" x14ac:dyDescent="0.35">
      <c r="A25" s="10" t="s">
        <v>22</v>
      </c>
      <c r="B25" s="10">
        <v>13</v>
      </c>
      <c r="C25" s="10">
        <v>22</v>
      </c>
      <c r="D25" s="10">
        <v>18</v>
      </c>
      <c r="E25" s="10">
        <v>17</v>
      </c>
      <c r="F25" s="13">
        <v>31</v>
      </c>
      <c r="G25" s="22">
        <v>13</v>
      </c>
      <c r="H25" s="10">
        <f>SUM(Table5[[#This Row],[2014/2015]:[2019/2020*]])</f>
        <v>114</v>
      </c>
    </row>
    <row r="26" spans="1:8" x14ac:dyDescent="0.35">
      <c r="A26" s="10" t="s">
        <v>23</v>
      </c>
      <c r="B26" s="10">
        <v>20</v>
      </c>
      <c r="C26" s="10">
        <v>34</v>
      </c>
      <c r="D26" s="10">
        <v>34</v>
      </c>
      <c r="E26" s="10">
        <v>30</v>
      </c>
      <c r="F26" s="13">
        <v>39</v>
      </c>
      <c r="G26" s="22">
        <v>22</v>
      </c>
      <c r="H26" s="10">
        <f>SUM(Table5[[#This Row],[2014/2015]:[2019/2020*]])</f>
        <v>179</v>
      </c>
    </row>
    <row r="27" spans="1:8" x14ac:dyDescent="0.35">
      <c r="A27" s="10" t="s">
        <v>24</v>
      </c>
      <c r="B27" s="10">
        <v>80</v>
      </c>
      <c r="C27" s="10">
        <v>67</v>
      </c>
      <c r="D27" s="10">
        <v>80</v>
      </c>
      <c r="E27" s="10">
        <v>63</v>
      </c>
      <c r="F27" s="13">
        <v>61</v>
      </c>
      <c r="G27" s="22">
        <v>33</v>
      </c>
      <c r="H27" s="10">
        <f>SUM(Table5[[#This Row],[2014/2015]:[2019/2020*]])</f>
        <v>384</v>
      </c>
    </row>
    <row r="28" spans="1:8" x14ac:dyDescent="0.35">
      <c r="A28" s="10" t="s">
        <v>25</v>
      </c>
      <c r="B28" s="10">
        <v>51</v>
      </c>
      <c r="C28" s="10">
        <v>61</v>
      </c>
      <c r="D28" s="10">
        <v>48</v>
      </c>
      <c r="E28" s="10">
        <v>32</v>
      </c>
      <c r="F28" s="13">
        <v>30</v>
      </c>
      <c r="G28" s="22">
        <v>12</v>
      </c>
      <c r="H28" s="10">
        <f>SUM(Table5[[#This Row],[2014/2015]:[2019/2020*]])</f>
        <v>234</v>
      </c>
    </row>
    <row r="29" spans="1:8" x14ac:dyDescent="0.35">
      <c r="A29" s="10" t="s">
        <v>26</v>
      </c>
      <c r="B29" s="10">
        <v>17</v>
      </c>
      <c r="C29" s="10">
        <v>20</v>
      </c>
      <c r="D29" s="10">
        <v>11</v>
      </c>
      <c r="E29" s="10">
        <v>9</v>
      </c>
      <c r="F29" s="13">
        <v>7</v>
      </c>
      <c r="G29" s="22">
        <v>1</v>
      </c>
      <c r="H29" s="10">
        <f>SUM(Table5[[#This Row],[2014/2015]:[2019/2020*]])</f>
        <v>65</v>
      </c>
    </row>
    <row r="30" spans="1:8" x14ac:dyDescent="0.35">
      <c r="A30" s="10" t="s">
        <v>27</v>
      </c>
      <c r="B30" s="10">
        <v>12</v>
      </c>
      <c r="C30" s="10">
        <v>12</v>
      </c>
      <c r="D30" s="10">
        <v>4</v>
      </c>
      <c r="E30" s="10">
        <v>12</v>
      </c>
      <c r="F30" s="13">
        <v>10</v>
      </c>
      <c r="G30" s="22">
        <v>8</v>
      </c>
      <c r="H30" s="10">
        <f>SUM(Table5[[#This Row],[2014/2015]:[2019/2020*]])</f>
        <v>58</v>
      </c>
    </row>
    <row r="31" spans="1:8" x14ac:dyDescent="0.35">
      <c r="A31" s="10" t="s">
        <v>28</v>
      </c>
      <c r="B31" s="10">
        <v>17</v>
      </c>
      <c r="C31" s="10">
        <v>15</v>
      </c>
      <c r="D31" s="10">
        <v>16</v>
      </c>
      <c r="E31" s="10">
        <v>25</v>
      </c>
      <c r="F31" s="13">
        <v>21</v>
      </c>
      <c r="G31" s="22">
        <v>20</v>
      </c>
      <c r="H31" s="10">
        <f>SUM(Table5[[#This Row],[2014/2015]:[2019/2020*]])</f>
        <v>114</v>
      </c>
    </row>
    <row r="32" spans="1:8" x14ac:dyDescent="0.35">
      <c r="A32" s="20" t="s">
        <v>2</v>
      </c>
      <c r="B32" s="20">
        <f>SUM(B5:B31)</f>
        <v>755</v>
      </c>
      <c r="C32" s="20">
        <f>SUM(C5:C31)</f>
        <v>743</v>
      </c>
      <c r="D32" s="20">
        <f>SUM(D5:D31)</f>
        <v>704</v>
      </c>
      <c r="E32" s="20">
        <f>SUM(E5:E31)</f>
        <v>726</v>
      </c>
      <c r="F32" s="20">
        <f>SUBTOTAL(109,F5:F31)</f>
        <v>637</v>
      </c>
      <c r="G32" s="23">
        <f>SUBTOTAL(109,G5:G31)</f>
        <v>286</v>
      </c>
      <c r="H32" s="20">
        <f>SUM(Table5[[#This Row],[2014/2015]:[2019/2020*]])</f>
        <v>3851</v>
      </c>
    </row>
    <row r="33" spans="1:7" x14ac:dyDescent="0.35">
      <c r="A33" s="7"/>
      <c r="B33" s="8"/>
      <c r="C33" s="8"/>
      <c r="D33" s="8"/>
      <c r="E33" s="8"/>
      <c r="F33" s="17"/>
    </row>
    <row r="34" spans="1:7" x14ac:dyDescent="0.35">
      <c r="G34" s="11" t="s">
        <v>44</v>
      </c>
    </row>
    <row r="35" spans="1:7" x14ac:dyDescent="0.35">
      <c r="D35" t="s">
        <v>41</v>
      </c>
      <c r="F35" t="s">
        <v>41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9"/>
  <sheetViews>
    <sheetView tabSelected="1" zoomScale="56" zoomScaleNormal="56" workbookViewId="0">
      <selection activeCell="G34" sqref="G34"/>
    </sheetView>
  </sheetViews>
  <sheetFormatPr defaultRowHeight="14.5" x14ac:dyDescent="0.35"/>
  <cols>
    <col min="1" max="1" width="25.7265625" customWidth="1"/>
    <col min="2" max="6" width="10.7265625" customWidth="1"/>
    <col min="7" max="7" width="10.6328125" style="11" bestFit="1" customWidth="1"/>
    <col min="8" max="8" width="10.7265625" customWidth="1"/>
    <col min="9" max="12" width="6.7265625" customWidth="1"/>
    <col min="13" max="14" width="7.81640625" customWidth="1"/>
    <col min="15" max="15" width="9.7265625" customWidth="1"/>
  </cols>
  <sheetData>
    <row r="1" spans="1:12" x14ac:dyDescent="0.35">
      <c r="A1" s="1" t="s">
        <v>31</v>
      </c>
      <c r="L1" s="2"/>
    </row>
    <row r="2" spans="1:12" x14ac:dyDescent="0.35">
      <c r="L2" s="2"/>
    </row>
    <row r="3" spans="1:12" x14ac:dyDescent="0.35">
      <c r="A3" s="5"/>
      <c r="B3" s="9"/>
      <c r="C3" s="9"/>
      <c r="D3" s="9"/>
      <c r="E3" s="9"/>
      <c r="F3" s="18"/>
      <c r="G3" s="12"/>
      <c r="L3" s="2"/>
    </row>
    <row r="4" spans="1:12" x14ac:dyDescent="0.35">
      <c r="A4" s="19" t="s">
        <v>1</v>
      </c>
      <c r="B4" s="19" t="s">
        <v>37</v>
      </c>
      <c r="C4" s="19" t="s">
        <v>36</v>
      </c>
      <c r="D4" s="19" t="s">
        <v>35</v>
      </c>
      <c r="E4" s="19" t="s">
        <v>34</v>
      </c>
      <c r="F4" s="21" t="s">
        <v>39</v>
      </c>
      <c r="G4" s="21" t="s">
        <v>43</v>
      </c>
      <c r="H4" s="19" t="s">
        <v>2</v>
      </c>
    </row>
    <row r="5" spans="1:12" x14ac:dyDescent="0.35">
      <c r="A5" s="10" t="s">
        <v>3</v>
      </c>
      <c r="B5" s="10">
        <v>12</v>
      </c>
      <c r="C5" s="10">
        <v>10</v>
      </c>
      <c r="D5" s="10">
        <v>14</v>
      </c>
      <c r="E5" s="10">
        <v>8</v>
      </c>
      <c r="F5" s="13">
        <v>13</v>
      </c>
      <c r="G5" s="22">
        <v>4</v>
      </c>
      <c r="H5" s="10">
        <f>SUM(Table7[[#This Row],[2014/2015]:[2019/2020*]])</f>
        <v>61</v>
      </c>
    </row>
    <row r="6" spans="1:12" x14ac:dyDescent="0.35">
      <c r="A6" s="10" t="s">
        <v>4</v>
      </c>
      <c r="B6" s="10">
        <v>8</v>
      </c>
      <c r="C6" s="10">
        <v>10</v>
      </c>
      <c r="D6" s="10">
        <v>4</v>
      </c>
      <c r="E6" s="10">
        <v>18</v>
      </c>
      <c r="F6" s="13">
        <v>16</v>
      </c>
      <c r="G6" s="22">
        <v>15</v>
      </c>
      <c r="H6" s="10">
        <f>SUM(Table7[[#This Row],[2014/2015]:[2019/2020*]])</f>
        <v>71</v>
      </c>
    </row>
    <row r="7" spans="1:12" x14ac:dyDescent="0.35">
      <c r="A7" s="10" t="s">
        <v>5</v>
      </c>
      <c r="B7" s="10">
        <v>13</v>
      </c>
      <c r="C7" s="10">
        <v>18</v>
      </c>
      <c r="D7" s="10">
        <v>19</v>
      </c>
      <c r="E7" s="10">
        <v>13</v>
      </c>
      <c r="F7" s="13">
        <v>33</v>
      </c>
      <c r="G7" s="22">
        <v>9</v>
      </c>
      <c r="H7" s="10">
        <f>SUM(Table7[[#This Row],[2014/2015]:[2019/2020*]])</f>
        <v>105</v>
      </c>
    </row>
    <row r="8" spans="1:12" x14ac:dyDescent="0.35">
      <c r="A8" s="10" t="s">
        <v>6</v>
      </c>
      <c r="B8" s="10">
        <v>2</v>
      </c>
      <c r="C8" s="10">
        <v>7</v>
      </c>
      <c r="D8" s="10">
        <v>7</v>
      </c>
      <c r="E8" s="10">
        <v>11</v>
      </c>
      <c r="F8" s="13">
        <v>8</v>
      </c>
      <c r="G8" s="22">
        <v>2</v>
      </c>
      <c r="H8" s="10">
        <f>SUM(Table7[[#This Row],[2014/2015]:[2019/2020*]])</f>
        <v>37</v>
      </c>
    </row>
    <row r="9" spans="1:12" x14ac:dyDescent="0.35">
      <c r="A9" s="10" t="s">
        <v>7</v>
      </c>
      <c r="B9" s="10">
        <v>47</v>
      </c>
      <c r="C9" s="10">
        <v>69</v>
      </c>
      <c r="D9" s="10">
        <v>77</v>
      </c>
      <c r="E9" s="10">
        <v>70</v>
      </c>
      <c r="F9" s="13">
        <v>73</v>
      </c>
      <c r="G9" s="22">
        <v>33</v>
      </c>
      <c r="H9" s="10">
        <f>SUM(Table7[[#This Row],[2014/2015]:[2019/2020*]])</f>
        <v>369</v>
      </c>
    </row>
    <row r="10" spans="1:12" x14ac:dyDescent="0.35">
      <c r="A10" s="10" t="s">
        <v>8</v>
      </c>
      <c r="B10" s="10">
        <v>2</v>
      </c>
      <c r="C10" s="10">
        <v>4</v>
      </c>
      <c r="D10" s="10">
        <v>3</v>
      </c>
      <c r="E10" s="10" t="s">
        <v>38</v>
      </c>
      <c r="F10" s="13">
        <v>5</v>
      </c>
      <c r="G10" s="22" t="s">
        <v>38</v>
      </c>
      <c r="H10" s="10">
        <f>SUM(Table7[[#This Row],[2014/2015]:[2019/2020*]])</f>
        <v>14</v>
      </c>
    </row>
    <row r="11" spans="1:12" x14ac:dyDescent="0.35">
      <c r="A11" s="10" t="s">
        <v>10</v>
      </c>
      <c r="B11" s="10">
        <v>59</v>
      </c>
      <c r="C11" s="10">
        <v>71</v>
      </c>
      <c r="D11" s="10">
        <v>45</v>
      </c>
      <c r="E11" s="10">
        <v>64</v>
      </c>
      <c r="F11" s="13">
        <v>52</v>
      </c>
      <c r="G11" s="22">
        <v>37</v>
      </c>
      <c r="H11" s="10">
        <f>SUM(Table7[[#This Row],[2014/2015]:[2019/2020*]])</f>
        <v>328</v>
      </c>
    </row>
    <row r="12" spans="1:12" x14ac:dyDescent="0.35">
      <c r="A12" s="10" t="s">
        <v>33</v>
      </c>
      <c r="B12" s="10" t="s">
        <v>9</v>
      </c>
      <c r="C12" s="10" t="s">
        <v>9</v>
      </c>
      <c r="D12" s="10" t="s">
        <v>9</v>
      </c>
      <c r="E12" s="10">
        <v>41</v>
      </c>
      <c r="F12" s="13">
        <v>36</v>
      </c>
      <c r="G12" s="22">
        <v>16</v>
      </c>
      <c r="H12" s="10">
        <f>SUM(Table7[[#This Row],[2014/2015]:[2019/2020*]])</f>
        <v>93</v>
      </c>
    </row>
    <row r="13" spans="1:12" x14ac:dyDescent="0.35">
      <c r="A13" s="10" t="s">
        <v>13</v>
      </c>
      <c r="B13" s="10">
        <v>16</v>
      </c>
      <c r="C13" s="10">
        <v>12</v>
      </c>
      <c r="D13" s="10">
        <v>11</v>
      </c>
      <c r="E13" s="10" t="s">
        <v>38</v>
      </c>
      <c r="F13" s="13" t="s">
        <v>38</v>
      </c>
      <c r="G13" s="22" t="s">
        <v>38</v>
      </c>
      <c r="H13" s="10">
        <f>SUM(Table7[[#This Row],[2014/2015]:[2019/2020*]])</f>
        <v>39</v>
      </c>
    </row>
    <row r="14" spans="1:12" x14ac:dyDescent="0.35">
      <c r="A14" s="10" t="s">
        <v>18</v>
      </c>
      <c r="B14" s="10">
        <v>29</v>
      </c>
      <c r="C14" s="10">
        <v>23</v>
      </c>
      <c r="D14" s="10">
        <v>22</v>
      </c>
      <c r="E14" s="10" t="s">
        <v>38</v>
      </c>
      <c r="F14" s="13" t="s">
        <v>38</v>
      </c>
      <c r="G14" s="22" t="s">
        <v>38</v>
      </c>
      <c r="H14" s="10">
        <f>SUM(Table7[[#This Row],[2014/2015]:[2019/2020*]])</f>
        <v>74</v>
      </c>
    </row>
    <row r="15" spans="1:12" x14ac:dyDescent="0.35">
      <c r="A15" s="10" t="s">
        <v>11</v>
      </c>
      <c r="B15" s="10">
        <v>12</v>
      </c>
      <c r="C15" s="10">
        <v>12</v>
      </c>
      <c r="D15" s="10">
        <v>9</v>
      </c>
      <c r="E15" s="10">
        <v>13</v>
      </c>
      <c r="F15" s="13">
        <v>11</v>
      </c>
      <c r="G15" s="22">
        <v>4</v>
      </c>
      <c r="H15" s="10">
        <f>SUM(Table7[[#This Row],[2014/2015]:[2019/2020*]])</f>
        <v>61</v>
      </c>
    </row>
    <row r="16" spans="1:12" x14ac:dyDescent="0.35">
      <c r="A16" s="10" t="s">
        <v>12</v>
      </c>
      <c r="B16" s="10">
        <v>16</v>
      </c>
      <c r="C16" s="10">
        <v>21</v>
      </c>
      <c r="D16" s="10">
        <v>16</v>
      </c>
      <c r="E16" s="10">
        <v>24</v>
      </c>
      <c r="F16" s="13">
        <v>19</v>
      </c>
      <c r="G16" s="22">
        <v>11</v>
      </c>
      <c r="H16" s="10">
        <f>SUM(Table7[[#This Row],[2014/2015]:[2019/2020*]])</f>
        <v>107</v>
      </c>
    </row>
    <row r="17" spans="1:8" x14ac:dyDescent="0.35">
      <c r="A17" s="10" t="s">
        <v>14</v>
      </c>
      <c r="B17" s="10">
        <v>14</v>
      </c>
      <c r="C17" s="10">
        <v>16</v>
      </c>
      <c r="D17" s="10">
        <v>28</v>
      </c>
      <c r="E17" s="10">
        <v>35</v>
      </c>
      <c r="F17" s="13">
        <v>15</v>
      </c>
      <c r="G17" s="22">
        <v>5</v>
      </c>
      <c r="H17" s="10">
        <f>SUM(Table7[[#This Row],[2014/2015]:[2019/2020*]])</f>
        <v>113</v>
      </c>
    </row>
    <row r="18" spans="1:8" x14ac:dyDescent="0.35">
      <c r="A18" s="10" t="s">
        <v>15</v>
      </c>
      <c r="B18" s="10">
        <v>53</v>
      </c>
      <c r="C18" s="10">
        <v>53</v>
      </c>
      <c r="D18" s="10">
        <v>49</v>
      </c>
      <c r="E18" s="10">
        <v>47</v>
      </c>
      <c r="F18" s="13">
        <v>37</v>
      </c>
      <c r="G18" s="22">
        <v>33</v>
      </c>
      <c r="H18" s="10">
        <f>SUM(Table7[[#This Row],[2014/2015]:[2019/2020*]])</f>
        <v>272</v>
      </c>
    </row>
    <row r="19" spans="1:8" x14ac:dyDescent="0.35">
      <c r="A19" s="10" t="s">
        <v>16</v>
      </c>
      <c r="B19" s="10">
        <v>35</v>
      </c>
      <c r="C19" s="10">
        <v>40</v>
      </c>
      <c r="D19" s="10">
        <v>42</v>
      </c>
      <c r="E19" s="10">
        <v>66</v>
      </c>
      <c r="F19" s="13">
        <v>44</v>
      </c>
      <c r="G19" s="22">
        <v>15</v>
      </c>
      <c r="H19" s="10">
        <f>SUM(Table7[[#This Row],[2014/2015]:[2019/2020*]])</f>
        <v>242</v>
      </c>
    </row>
    <row r="20" spans="1:8" x14ac:dyDescent="0.35">
      <c r="A20" s="10" t="s">
        <v>17</v>
      </c>
      <c r="B20" s="10">
        <v>38</v>
      </c>
      <c r="C20" s="10">
        <v>43</v>
      </c>
      <c r="D20" s="10">
        <v>56</v>
      </c>
      <c r="E20" s="10">
        <v>40</v>
      </c>
      <c r="F20" s="13">
        <v>52</v>
      </c>
      <c r="G20" s="22">
        <v>32</v>
      </c>
      <c r="H20" s="10">
        <f>SUM(Table7[[#This Row],[2014/2015]:[2019/2020*]])</f>
        <v>261</v>
      </c>
    </row>
    <row r="21" spans="1:8" x14ac:dyDescent="0.35">
      <c r="A21" s="10" t="s">
        <v>19</v>
      </c>
      <c r="B21" s="10">
        <v>34</v>
      </c>
      <c r="C21" s="10">
        <v>24</v>
      </c>
      <c r="D21" s="10">
        <v>25</v>
      </c>
      <c r="E21" s="10">
        <v>33</v>
      </c>
      <c r="F21" s="13">
        <v>31</v>
      </c>
      <c r="G21" s="22">
        <v>10</v>
      </c>
      <c r="H21" s="10">
        <f>SUM(Table7[[#This Row],[2014/2015]:[2019/2020*]])</f>
        <v>157</v>
      </c>
    </row>
    <row r="22" spans="1:8" x14ac:dyDescent="0.35">
      <c r="A22" s="10" t="s">
        <v>32</v>
      </c>
      <c r="B22" s="10">
        <v>3</v>
      </c>
      <c r="C22" s="10">
        <v>8</v>
      </c>
      <c r="D22" s="10">
        <v>6</v>
      </c>
      <c r="E22" s="10">
        <v>8</v>
      </c>
      <c r="F22" s="13">
        <v>9</v>
      </c>
      <c r="G22" s="22">
        <v>7</v>
      </c>
      <c r="H22" s="10">
        <f>SUM(Table7[[#This Row],[2014/2015]:[2019/2020*]])</f>
        <v>41</v>
      </c>
    </row>
    <row r="23" spans="1:8" x14ac:dyDescent="0.35">
      <c r="A23" s="10" t="s">
        <v>20</v>
      </c>
      <c r="B23" s="10">
        <v>9</v>
      </c>
      <c r="C23" s="10">
        <v>7</v>
      </c>
      <c r="D23" s="10">
        <v>12</v>
      </c>
      <c r="E23" s="10">
        <v>7</v>
      </c>
      <c r="F23" s="13">
        <v>2</v>
      </c>
      <c r="G23" s="22">
        <v>1</v>
      </c>
      <c r="H23" s="10">
        <f>SUM(Table7[[#This Row],[2014/2015]:[2019/2020*]])</f>
        <v>38</v>
      </c>
    </row>
    <row r="24" spans="1:8" x14ac:dyDescent="0.35">
      <c r="A24" s="10" t="s">
        <v>21</v>
      </c>
      <c r="B24" s="10">
        <v>20</v>
      </c>
      <c r="C24" s="10">
        <v>34</v>
      </c>
      <c r="D24" s="10">
        <v>8</v>
      </c>
      <c r="E24" s="10">
        <v>20</v>
      </c>
      <c r="F24" s="13">
        <v>11</v>
      </c>
      <c r="G24" s="22">
        <v>12</v>
      </c>
      <c r="H24" s="10">
        <f>SUM(Table7[[#This Row],[2014/2015]:[2019/2020*]])</f>
        <v>105</v>
      </c>
    </row>
    <row r="25" spans="1:8" x14ac:dyDescent="0.35">
      <c r="A25" s="10" t="s">
        <v>22</v>
      </c>
      <c r="B25" s="10">
        <v>32</v>
      </c>
      <c r="C25" s="10">
        <v>29</v>
      </c>
      <c r="D25" s="10">
        <v>35</v>
      </c>
      <c r="E25" s="10">
        <v>35</v>
      </c>
      <c r="F25" s="13">
        <v>24</v>
      </c>
      <c r="G25" s="22">
        <v>32</v>
      </c>
      <c r="H25" s="10">
        <f>SUM(Table7[[#This Row],[2014/2015]:[2019/2020*]])</f>
        <v>187</v>
      </c>
    </row>
    <row r="26" spans="1:8" x14ac:dyDescent="0.35">
      <c r="A26" s="10" t="s">
        <v>23</v>
      </c>
      <c r="B26" s="10">
        <v>13</v>
      </c>
      <c r="C26" s="10">
        <v>30</v>
      </c>
      <c r="D26" s="10">
        <v>24</v>
      </c>
      <c r="E26" s="10">
        <v>32</v>
      </c>
      <c r="F26" s="13">
        <v>42</v>
      </c>
      <c r="G26" s="22">
        <v>11</v>
      </c>
      <c r="H26" s="10">
        <f>SUM(Table7[[#This Row],[2014/2015]:[2019/2020*]])</f>
        <v>152</v>
      </c>
    </row>
    <row r="27" spans="1:8" x14ac:dyDescent="0.35">
      <c r="A27" s="10" t="s">
        <v>24</v>
      </c>
      <c r="B27" s="10">
        <v>69</v>
      </c>
      <c r="C27" s="10">
        <v>78</v>
      </c>
      <c r="D27" s="10">
        <v>80</v>
      </c>
      <c r="E27" s="10">
        <v>104</v>
      </c>
      <c r="F27" s="13">
        <v>74</v>
      </c>
      <c r="G27" s="22">
        <v>50</v>
      </c>
      <c r="H27" s="10">
        <f>SUM(Table7[[#This Row],[2014/2015]:[2019/2020*]])</f>
        <v>455</v>
      </c>
    </row>
    <row r="28" spans="1:8" x14ac:dyDescent="0.35">
      <c r="A28" s="10" t="s">
        <v>25</v>
      </c>
      <c r="B28" s="10">
        <v>52</v>
      </c>
      <c r="C28" s="10">
        <v>61</v>
      </c>
      <c r="D28" s="10">
        <v>81</v>
      </c>
      <c r="E28" s="10">
        <v>95</v>
      </c>
      <c r="F28" s="13">
        <v>75</v>
      </c>
      <c r="G28" s="22">
        <v>45</v>
      </c>
      <c r="H28" s="10">
        <f>SUM(Table7[[#This Row],[2014/2015]:[2019/2020*]])</f>
        <v>409</v>
      </c>
    </row>
    <row r="29" spans="1:8" x14ac:dyDescent="0.35">
      <c r="A29" s="10" t="s">
        <v>26</v>
      </c>
      <c r="B29" s="10">
        <v>4</v>
      </c>
      <c r="C29" s="10">
        <v>7</v>
      </c>
      <c r="D29" s="10">
        <v>3</v>
      </c>
      <c r="E29" s="10">
        <v>3</v>
      </c>
      <c r="F29" s="13">
        <v>5</v>
      </c>
      <c r="G29" s="22" t="s">
        <v>38</v>
      </c>
      <c r="H29" s="10">
        <f>SUM(Table7[[#This Row],[2014/2015]:[2019/2020*]])</f>
        <v>22</v>
      </c>
    </row>
    <row r="30" spans="1:8" x14ac:dyDescent="0.35">
      <c r="A30" s="10" t="s">
        <v>27</v>
      </c>
      <c r="B30" s="10">
        <v>6</v>
      </c>
      <c r="C30" s="10">
        <v>5</v>
      </c>
      <c r="D30" s="10">
        <v>13</v>
      </c>
      <c r="E30" s="10">
        <v>17</v>
      </c>
      <c r="F30" s="13">
        <v>19</v>
      </c>
      <c r="G30" s="22">
        <v>5</v>
      </c>
      <c r="H30" s="10">
        <f>SUM(Table7[[#This Row],[2014/2015]:[2019/2020*]])</f>
        <v>65</v>
      </c>
    </row>
    <row r="31" spans="1:8" x14ac:dyDescent="0.35">
      <c r="A31" s="10" t="s">
        <v>28</v>
      </c>
      <c r="B31" s="10">
        <v>23</v>
      </c>
      <c r="C31" s="10">
        <v>39</v>
      </c>
      <c r="D31" s="10">
        <v>35</v>
      </c>
      <c r="E31" s="10">
        <v>34</v>
      </c>
      <c r="F31" s="13">
        <v>30</v>
      </c>
      <c r="G31" s="22">
        <v>21</v>
      </c>
      <c r="H31" s="10">
        <f>SUM(Table7[[#This Row],[2014/2015]:[2019/2020*]])</f>
        <v>182</v>
      </c>
    </row>
    <row r="32" spans="1:8" x14ac:dyDescent="0.35">
      <c r="A32" s="20" t="s">
        <v>2</v>
      </c>
      <c r="B32" s="20">
        <f>SUM(B5:B31)</f>
        <v>621</v>
      </c>
      <c r="C32" s="20">
        <f>SUM(C5:C31)</f>
        <v>731</v>
      </c>
      <c r="D32" s="20">
        <f>SUM(D5:D31)</f>
        <v>724</v>
      </c>
      <c r="E32" s="20">
        <f>SUM(E5:E31)</f>
        <v>838</v>
      </c>
      <c r="F32" s="20">
        <f>SUBTOTAL(109,F5:F31)</f>
        <v>736</v>
      </c>
      <c r="G32" s="23">
        <f>SUBTOTAL(109,G5:G31)</f>
        <v>410</v>
      </c>
      <c r="H32" s="20">
        <f>SUM(Table7[[#This Row],[2014/2015]:[2019/2020*]])</f>
        <v>4060</v>
      </c>
    </row>
    <row r="33" spans="6:12" x14ac:dyDescent="0.35">
      <c r="F33" s="14"/>
      <c r="G33" s="14"/>
    </row>
    <row r="34" spans="6:12" x14ac:dyDescent="0.35">
      <c r="G34" s="11" t="s">
        <v>44</v>
      </c>
    </row>
    <row r="39" spans="6:12" x14ac:dyDescent="0.35">
      <c r="L39" s="2"/>
    </row>
  </sheetData>
  <phoneticPr fontId="3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SMS</vt:lpstr>
      <vt:lpstr>SMP</vt:lpstr>
      <vt:lpstr>STA</vt:lpstr>
      <vt:lpstr>STT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2021-01-20T09:19:05Z</dcterms:modified>
</cp:coreProperties>
</file>