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D0C14E7-3CDD-4DA7-8E9E-5984F5BC6AC7}" xr6:coauthVersionLast="45" xr6:coauthVersionMax="45" xr10:uidLastSave="{00000000-0000-0000-0000-000000000000}"/>
  <bookViews>
    <workbookView xWindow="1050" yWindow="160" windowWidth="12930" windowHeight="10130" activeTab="3" xr2:uid="{00000000-000D-0000-FFFF-FFFF00000000}"/>
  </bookViews>
  <sheets>
    <sheet name="SMS" sheetId="1" r:id="rId1"/>
    <sheet name="SMP" sheetId="2" r:id="rId2"/>
    <sheet name="STA" sheetId="3" r:id="rId3"/>
    <sheet name="S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G36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G37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38" i="2"/>
  <c r="H31" i="1"/>
  <c r="H32" i="1"/>
  <c r="H33" i="1"/>
  <c r="H34" i="1"/>
  <c r="H35" i="1"/>
  <c r="H3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G37" i="1"/>
  <c r="F36" i="4" l="1"/>
  <c r="F37" i="3"/>
  <c r="F38" i="2"/>
  <c r="F37" i="1"/>
  <c r="E38" i="2" l="1"/>
  <c r="E36" i="4"/>
  <c r="E37" i="3"/>
  <c r="E37" i="1" l="1"/>
  <c r="D37" i="1"/>
  <c r="D36" i="4" l="1"/>
  <c r="H36" i="4" s="1"/>
  <c r="C36" i="4"/>
  <c r="B36" i="4"/>
  <c r="D37" i="3"/>
  <c r="C37" i="3"/>
  <c r="B37" i="3"/>
  <c r="D38" i="2"/>
  <c r="C38" i="2"/>
  <c r="B38" i="2"/>
  <c r="C37" i="1"/>
  <c r="B37" i="1"/>
  <c r="H37" i="1" s="1"/>
  <c r="H37" i="3" l="1"/>
  <c r="H38" i="2"/>
</calcChain>
</file>

<file path=xl/sharedStrings.xml><?xml version="1.0" encoding="utf-8"?>
<sst xmlns="http://schemas.openxmlformats.org/spreadsheetml/2006/main" count="207" uniqueCount="48">
  <si>
    <r>
      <t xml:space="preserve">Erasmus student mobility for studies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</si>
  <si>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Kohdemaa</t>
  </si>
  <si>
    <t>Yhteensä</t>
  </si>
  <si>
    <t>AT - Itävalta</t>
  </si>
  <si>
    <t>BE - Belgia</t>
  </si>
  <si>
    <t>BG - Bulgaria</t>
  </si>
  <si>
    <t>CY - Kypros</t>
  </si>
  <si>
    <t>CZ - Tsekki</t>
  </si>
  <si>
    <t>DE - Saksa</t>
  </si>
  <si>
    <t>DK - Tanska</t>
  </si>
  <si>
    <t>EE - Viro</t>
  </si>
  <si>
    <t>ES - Espanja</t>
  </si>
  <si>
    <t>FR - Ranska</t>
  </si>
  <si>
    <t>HU - Unkari</t>
  </si>
  <si>
    <t>IS - Islanti</t>
  </si>
  <si>
    <t>IT - Italia</t>
  </si>
  <si>
    <t>LI - Liechtenstein</t>
  </si>
  <si>
    <t>LT - Liettua</t>
  </si>
  <si>
    <t>LU - Luxembourg</t>
  </si>
  <si>
    <t>LV - Latvia</t>
  </si>
  <si>
    <t>MT - Malta</t>
  </si>
  <si>
    <t>NL - Alankomaat</t>
  </si>
  <si>
    <t>NO - Norja</t>
  </si>
  <si>
    <t>PL - Puola</t>
  </si>
  <si>
    <t>PT - Portugali</t>
  </si>
  <si>
    <t>RO - Romania</t>
  </si>
  <si>
    <t>SE - Ruotsi</t>
  </si>
  <si>
    <t>SI - Slovenia</t>
  </si>
  <si>
    <t>SK - Slovakia</t>
  </si>
  <si>
    <t>TR - Turkki</t>
  </si>
  <si>
    <t>UK - Yhdistynyt kuningaskunta</t>
  </si>
  <si>
    <r>
      <t xml:space="preserve">Erasmus student mobility for placements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</si>
  <si>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teaching assignments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</si>
  <si>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staff training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</si>
  <si>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HR - Kroatia</t>
  </si>
  <si>
    <t>2017/2018</t>
  </si>
  <si>
    <t>2014/2015</t>
  </si>
  <si>
    <t>2015/2016</t>
  </si>
  <si>
    <t>2016/2017</t>
  </si>
  <si>
    <t>EL - Kreikka</t>
  </si>
  <si>
    <t>IE - Irlanti</t>
  </si>
  <si>
    <t>MK - Pohjois-Makedonia</t>
  </si>
  <si>
    <t xml:space="preserve"> - </t>
  </si>
  <si>
    <t>2018/2019</t>
  </si>
  <si>
    <t xml:space="preserve"> </t>
  </si>
  <si>
    <t>RS - Serbia</t>
  </si>
  <si>
    <t>2019/2020*</t>
  </si>
  <si>
    <t>*2019-2020 kausi vielä kesken ja määrään sisältyy koronan vuoksi peruuntuneita vaihtoja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</si>
</sst>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Border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ali" xfId="0" builtinId="0"/>
  </cellStyles>
  <dxfs count="42"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8467E2-0FF6-4DDE-868B-5BC14A817B3C}" name="Taulukko4" displayName="Taulukko4" ref="A4:H37" totalsRowShown="0" headerRowDxfId="41" dataDxfId="40">
  <autoFilter ref="A4:H37" xr:uid="{05CD1083-4C3D-41B4-BC61-03EBB5D66D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3962CB6-E7EF-470A-B164-89F69A5CDD71}" name="Kohdemaa" dataDxfId="39"/>
    <tableColumn id="2" xr3:uid="{3FBD6683-5A93-457D-87DD-A8983DA911EB}" name="2014/2015" dataDxfId="38"/>
    <tableColumn id="3" xr3:uid="{951B57AC-96FB-425D-8A5C-327ED91502C5}" name="2015/2016" dataDxfId="37"/>
    <tableColumn id="4" xr3:uid="{9D6E947B-AB6D-4177-8587-4F54F0C2CB2B}" name="2016/2017" dataDxfId="36"/>
    <tableColumn id="5" xr3:uid="{CD2645D5-C78B-42E3-8C50-22E3EF541396}" name="2017/2018" dataDxfId="35"/>
    <tableColumn id="6" xr3:uid="{155C3654-CBAA-4F60-915A-B9C2813D0CB4}" name="2018/2019" dataDxfId="34"/>
    <tableColumn id="7" xr3:uid="{C8C5515B-961D-43B2-BE4B-D73489B22124}" name="2019/2020*" dataDxfId="33"/>
    <tableColumn id="8" xr3:uid="{46DFCDF3-FFAB-47D3-81B6-BF62E7FB9850}" name="Yhteensä" dataDxfId="32">
      <calculatedColumnFormula>SUM(B5:G5)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A4:H38" totalsRowShown="0" headerRowDxfId="31" dataDxfId="30">
  <tableColumns count="8">
    <tableColumn id="1" xr3:uid="{00000000-0010-0000-0000-000001000000}" name="Kohdemaa" dataDxfId="29"/>
    <tableColumn id="10" xr3:uid="{00000000-0010-0000-0000-00000A000000}" name="2014/2015" dataDxfId="28"/>
    <tableColumn id="11" xr3:uid="{00000000-0010-0000-0000-00000B000000}" name="2015/2016" dataDxfId="27"/>
    <tableColumn id="13" xr3:uid="{00000000-0010-0000-0000-00000D000000}" name="2016/2017" dataDxfId="26"/>
    <tableColumn id="2" xr3:uid="{788C6C8A-5746-46DC-ACBB-447FF036F692}" name="2017/2018" dataDxfId="25"/>
    <tableColumn id="3" xr3:uid="{5B90D025-7644-4B5B-84A3-75F889B3F967}" name="2018/2019" dataDxfId="24"/>
    <tableColumn id="4" xr3:uid="{EF056E92-5555-4E00-B974-44A2D0D5D120}" name="2019/2020*" dataDxfId="23"/>
    <tableColumn id="9" xr3:uid="{00000000-0010-0000-0000-000009000000}" name="Yhteensä" dataDxfId="22">
      <calculatedColumnFormula>SUM(Table7[[#This Row],[2014/2015]:[2019/2020*]])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9" displayName="Table9" ref="A4:H37" totalsRowShown="0" headerRowDxfId="21" dataDxfId="20">
  <tableColumns count="8">
    <tableColumn id="1" xr3:uid="{00000000-0010-0000-0100-000001000000}" name="Kohdemaa" dataDxfId="19"/>
    <tableColumn id="10" xr3:uid="{00000000-0010-0000-0100-00000A000000}" name="2014/2015" dataDxfId="18"/>
    <tableColumn id="11" xr3:uid="{00000000-0010-0000-0100-00000B000000}" name="2015/2016" dataDxfId="17"/>
    <tableColumn id="12" xr3:uid="{00000000-0010-0000-0100-00000C000000}" name="2016/2017" dataDxfId="16"/>
    <tableColumn id="2" xr3:uid="{47211769-1105-4B41-9D12-98AC2C0B22BB}" name="2017/2018" dataDxfId="15"/>
    <tableColumn id="3" xr3:uid="{3E164BB8-5DB8-4BE4-B571-732B1DFE1139}" name="2018/2019" dataDxfId="14"/>
    <tableColumn id="4" xr3:uid="{CF091792-CE27-476C-8DC8-C0CD92CA7004}" name="2019/2020*" dataDxfId="13"/>
    <tableColumn id="9" xr3:uid="{00000000-0010-0000-0100-000009000000}" name="Yhteensä" dataDxfId="12">
      <calculatedColumnFormula>SUM(Table9[[#This Row],[2014/2015]:[2019/2020*]])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1" displayName="Table11" ref="A4:H36" totalsRowShown="0" headerRowDxfId="11" dataDxfId="9" headerRowBorderDxfId="10" totalsRowBorderDxfId="8">
  <tableColumns count="8">
    <tableColumn id="1" xr3:uid="{00000000-0010-0000-0200-000001000000}" name="Kohdemaa" dataDxfId="7"/>
    <tableColumn id="10" xr3:uid="{00000000-0010-0000-0200-00000A000000}" name="2014/2015" dataDxfId="6"/>
    <tableColumn id="11" xr3:uid="{00000000-0010-0000-0200-00000B000000}" name="2015/2016" dataDxfId="5"/>
    <tableColumn id="12" xr3:uid="{00000000-0010-0000-0200-00000C000000}" name="2016/2017" dataDxfId="4"/>
    <tableColumn id="2" xr3:uid="{6426A3A1-AB22-4332-9587-683E9CFF0F20}" name="2017/2018" dataDxfId="3"/>
    <tableColumn id="3" xr3:uid="{D7284D78-ABAE-44DD-8CE2-97B4E7404E34}" name="2018/2019" dataDxfId="2"/>
    <tableColumn id="4" xr3:uid="{EA945651-2A92-4227-89D0-B012D892AC33}" name="2019/2020*" dataDxfId="1"/>
    <tableColumn id="9" xr3:uid="{00000000-0010-0000-0200-000009000000}" name="Yhteensä" dataDxfId="0">
      <calculatedColumnFormula>SUM(Table11[[#This Row],[2014/2015]:[2019/2020*]])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opLeftCell="A7" zoomScale="48" zoomScaleNormal="48" workbookViewId="0">
      <selection activeCell="G39" sqref="G39"/>
    </sheetView>
  </sheetViews>
  <sheetFormatPr defaultRowHeight="14.5" x14ac:dyDescent="0.35"/>
  <cols>
    <col min="1" max="1" width="22.81640625" customWidth="1"/>
    <col min="2" max="6" width="12.7265625" customWidth="1"/>
    <col min="7" max="7" width="14.26953125" style="8" customWidth="1"/>
    <col min="8" max="8" width="10.81640625" customWidth="1"/>
  </cols>
  <sheetData>
    <row r="1" spans="1:13" x14ac:dyDescent="0.35">
      <c r="A1" s="1" t="s">
        <v>0</v>
      </c>
    </row>
    <row r="2" spans="1:13" x14ac:dyDescent="0.35">
      <c r="A2" s="1"/>
    </row>
    <row r="4" spans="1:13" s="6" customFormat="1" x14ac:dyDescent="0.35">
      <c r="A4" s="12" t="s">
        <v>1</v>
      </c>
      <c r="B4" s="12" t="s">
        <v>36</v>
      </c>
      <c r="C4" s="12" t="s">
        <v>37</v>
      </c>
      <c r="D4" s="12" t="s">
        <v>38</v>
      </c>
      <c r="E4" s="12" t="s">
        <v>35</v>
      </c>
      <c r="F4" s="12" t="s">
        <v>43</v>
      </c>
      <c r="G4" s="13" t="s">
        <v>46</v>
      </c>
      <c r="H4" s="12" t="s">
        <v>2</v>
      </c>
      <c r="J4"/>
      <c r="K4"/>
      <c r="L4"/>
      <c r="M4"/>
    </row>
    <row r="5" spans="1:13" s="6" customFormat="1" x14ac:dyDescent="0.35">
      <c r="A5" s="14" t="s">
        <v>3</v>
      </c>
      <c r="B5" s="14">
        <v>279</v>
      </c>
      <c r="C5" s="14">
        <v>305</v>
      </c>
      <c r="D5" s="14">
        <v>308</v>
      </c>
      <c r="E5" s="14">
        <v>313</v>
      </c>
      <c r="F5" s="14">
        <v>275</v>
      </c>
      <c r="G5" s="19">
        <v>279</v>
      </c>
      <c r="H5" s="14">
        <f>SUM(B5:G5)</f>
        <v>1759</v>
      </c>
      <c r="J5"/>
      <c r="K5"/>
      <c r="L5"/>
      <c r="M5"/>
    </row>
    <row r="6" spans="1:13" s="6" customFormat="1" x14ac:dyDescent="0.35">
      <c r="A6" s="14" t="s">
        <v>4</v>
      </c>
      <c r="B6" s="14">
        <v>157</v>
      </c>
      <c r="C6" s="14">
        <v>166</v>
      </c>
      <c r="D6" s="14">
        <v>177</v>
      </c>
      <c r="E6" s="14">
        <v>166</v>
      </c>
      <c r="F6" s="14">
        <v>187</v>
      </c>
      <c r="G6" s="19">
        <v>141</v>
      </c>
      <c r="H6" s="14">
        <f t="shared" ref="H6:H37" si="0">SUM(B6:G6)</f>
        <v>994</v>
      </c>
      <c r="J6"/>
      <c r="K6"/>
      <c r="L6"/>
      <c r="M6"/>
    </row>
    <row r="7" spans="1:13" s="6" customFormat="1" x14ac:dyDescent="0.35">
      <c r="A7" s="14" t="s">
        <v>5</v>
      </c>
      <c r="B7" s="14">
        <v>3</v>
      </c>
      <c r="C7" s="14">
        <v>5</v>
      </c>
      <c r="D7" s="14">
        <v>8</v>
      </c>
      <c r="E7" s="14">
        <v>4</v>
      </c>
      <c r="F7" s="14">
        <v>2</v>
      </c>
      <c r="G7" s="19"/>
      <c r="H7" s="14">
        <f t="shared" si="0"/>
        <v>22</v>
      </c>
      <c r="J7"/>
      <c r="K7"/>
      <c r="L7"/>
      <c r="M7"/>
    </row>
    <row r="8" spans="1:13" s="6" customFormat="1" x14ac:dyDescent="0.35">
      <c r="A8" s="14" t="s">
        <v>6</v>
      </c>
      <c r="B8" s="14">
        <v>11</v>
      </c>
      <c r="C8" s="14">
        <v>19</v>
      </c>
      <c r="D8" s="14">
        <v>19</v>
      </c>
      <c r="E8" s="14">
        <v>15</v>
      </c>
      <c r="F8" s="14">
        <v>12</v>
      </c>
      <c r="G8" s="19">
        <v>14</v>
      </c>
      <c r="H8" s="14">
        <f t="shared" si="0"/>
        <v>90</v>
      </c>
      <c r="I8" s="6" t="s">
        <v>44</v>
      </c>
      <c r="J8"/>
      <c r="K8"/>
      <c r="L8"/>
      <c r="M8"/>
    </row>
    <row r="9" spans="1:13" s="6" customFormat="1" x14ac:dyDescent="0.35">
      <c r="A9" s="14" t="s">
        <v>7</v>
      </c>
      <c r="B9" s="14">
        <v>201</v>
      </c>
      <c r="C9" s="14">
        <v>209</v>
      </c>
      <c r="D9" s="14">
        <v>235</v>
      </c>
      <c r="E9" s="14">
        <v>236</v>
      </c>
      <c r="F9" s="14">
        <v>173</v>
      </c>
      <c r="G9" s="19">
        <v>142</v>
      </c>
      <c r="H9" s="14">
        <f t="shared" si="0"/>
        <v>1196</v>
      </c>
      <c r="J9"/>
      <c r="K9"/>
      <c r="L9"/>
      <c r="M9"/>
    </row>
    <row r="10" spans="1:13" s="6" customFormat="1" x14ac:dyDescent="0.35">
      <c r="A10" s="14" t="s">
        <v>8</v>
      </c>
      <c r="B10" s="14">
        <v>771</v>
      </c>
      <c r="C10" s="14">
        <v>841</v>
      </c>
      <c r="D10" s="14">
        <v>934</v>
      </c>
      <c r="E10" s="14">
        <v>791</v>
      </c>
      <c r="F10" s="14">
        <v>713</v>
      </c>
      <c r="G10" s="19">
        <v>542</v>
      </c>
      <c r="H10" s="14">
        <f t="shared" si="0"/>
        <v>4592</v>
      </c>
      <c r="J10"/>
      <c r="K10"/>
      <c r="L10"/>
      <c r="M10"/>
    </row>
    <row r="11" spans="1:13" s="6" customFormat="1" x14ac:dyDescent="0.35">
      <c r="A11" s="14" t="s">
        <v>9</v>
      </c>
      <c r="B11" s="14">
        <v>85</v>
      </c>
      <c r="C11" s="14">
        <v>70</v>
      </c>
      <c r="D11" s="14">
        <v>79</v>
      </c>
      <c r="E11" s="14">
        <v>93</v>
      </c>
      <c r="F11" s="14">
        <v>60</v>
      </c>
      <c r="G11" s="19">
        <v>62</v>
      </c>
      <c r="H11" s="14">
        <f t="shared" si="0"/>
        <v>449</v>
      </c>
      <c r="J11"/>
      <c r="K11"/>
      <c r="L11"/>
      <c r="M11"/>
    </row>
    <row r="12" spans="1:13" s="6" customFormat="1" x14ac:dyDescent="0.35">
      <c r="A12" s="14" t="s">
        <v>10</v>
      </c>
      <c r="B12" s="14">
        <v>38</v>
      </c>
      <c r="C12" s="14">
        <v>38</v>
      </c>
      <c r="D12" s="14">
        <v>42</v>
      </c>
      <c r="E12" s="14">
        <v>34</v>
      </c>
      <c r="F12" s="14">
        <v>33</v>
      </c>
      <c r="G12" s="19">
        <v>25</v>
      </c>
      <c r="H12" s="14">
        <f t="shared" si="0"/>
        <v>210</v>
      </c>
      <c r="J12"/>
      <c r="K12"/>
      <c r="L12"/>
      <c r="M12"/>
    </row>
    <row r="13" spans="1:13" s="6" customFormat="1" x14ac:dyDescent="0.35">
      <c r="A13" s="14" t="s">
        <v>39</v>
      </c>
      <c r="B13" s="14">
        <v>22</v>
      </c>
      <c r="C13" s="14">
        <v>36</v>
      </c>
      <c r="D13" s="14">
        <v>30</v>
      </c>
      <c r="E13" s="14">
        <v>35</v>
      </c>
      <c r="F13" s="14">
        <v>33</v>
      </c>
      <c r="G13" s="19">
        <v>28</v>
      </c>
      <c r="H13" s="14">
        <f t="shared" si="0"/>
        <v>184</v>
      </c>
      <c r="J13"/>
      <c r="K13"/>
      <c r="L13"/>
      <c r="M13"/>
    </row>
    <row r="14" spans="1:13" s="6" customFormat="1" x14ac:dyDescent="0.35">
      <c r="A14" s="14" t="s">
        <v>11</v>
      </c>
      <c r="B14" s="14">
        <v>430</v>
      </c>
      <c r="C14" s="14">
        <v>447</v>
      </c>
      <c r="D14" s="14">
        <v>457</v>
      </c>
      <c r="E14" s="14">
        <v>503</v>
      </c>
      <c r="F14" s="14">
        <v>393</v>
      </c>
      <c r="G14" s="19">
        <v>389</v>
      </c>
      <c r="H14" s="14">
        <f t="shared" si="0"/>
        <v>2619</v>
      </c>
      <c r="J14"/>
      <c r="K14"/>
      <c r="L14"/>
      <c r="M14"/>
    </row>
    <row r="15" spans="1:13" s="6" customFormat="1" x14ac:dyDescent="0.35">
      <c r="A15" s="14" t="s">
        <v>12</v>
      </c>
      <c r="B15" s="14">
        <v>390</v>
      </c>
      <c r="C15" s="14">
        <v>400</v>
      </c>
      <c r="D15" s="14">
        <v>371</v>
      </c>
      <c r="E15" s="14">
        <v>414</v>
      </c>
      <c r="F15" s="14">
        <v>359</v>
      </c>
      <c r="G15" s="19">
        <v>301</v>
      </c>
      <c r="H15" s="14">
        <f t="shared" si="0"/>
        <v>2235</v>
      </c>
      <c r="J15"/>
      <c r="K15"/>
      <c r="L15"/>
      <c r="M15"/>
    </row>
    <row r="16" spans="1:13" s="6" customFormat="1" x14ac:dyDescent="0.35">
      <c r="A16" s="14" t="s">
        <v>34</v>
      </c>
      <c r="B16" s="14">
        <v>31</v>
      </c>
      <c r="C16" s="14">
        <v>31</v>
      </c>
      <c r="D16" s="14">
        <v>33</v>
      </c>
      <c r="E16" s="14">
        <v>45</v>
      </c>
      <c r="F16" s="14">
        <v>31</v>
      </c>
      <c r="G16" s="19">
        <v>25</v>
      </c>
      <c r="H16" s="14">
        <f t="shared" si="0"/>
        <v>196</v>
      </c>
      <c r="J16"/>
      <c r="K16"/>
      <c r="L16"/>
      <c r="M16"/>
    </row>
    <row r="17" spans="1:13" s="6" customFormat="1" x14ac:dyDescent="0.35">
      <c r="A17" s="14" t="s">
        <v>13</v>
      </c>
      <c r="B17" s="14">
        <v>117</v>
      </c>
      <c r="C17" s="14">
        <v>112</v>
      </c>
      <c r="D17" s="14">
        <v>90</v>
      </c>
      <c r="E17" s="14">
        <v>115</v>
      </c>
      <c r="F17" s="14">
        <v>85</v>
      </c>
      <c r="G17" s="19">
        <v>61</v>
      </c>
      <c r="H17" s="14">
        <f t="shared" si="0"/>
        <v>580</v>
      </c>
      <c r="J17"/>
      <c r="K17"/>
      <c r="L17"/>
      <c r="M17"/>
    </row>
    <row r="18" spans="1:13" s="6" customFormat="1" x14ac:dyDescent="0.35">
      <c r="A18" s="14" t="s">
        <v>40</v>
      </c>
      <c r="B18" s="14">
        <v>130</v>
      </c>
      <c r="C18" s="14">
        <v>129</v>
      </c>
      <c r="D18" s="14">
        <v>125</v>
      </c>
      <c r="E18" s="14">
        <v>93</v>
      </c>
      <c r="F18" s="14">
        <v>104</v>
      </c>
      <c r="G18" s="19">
        <v>87</v>
      </c>
      <c r="H18" s="14">
        <f t="shared" si="0"/>
        <v>668</v>
      </c>
      <c r="J18"/>
      <c r="K18"/>
      <c r="L18"/>
      <c r="M18"/>
    </row>
    <row r="19" spans="1:13" s="6" customFormat="1" x14ac:dyDescent="0.35">
      <c r="A19" s="14" t="s">
        <v>14</v>
      </c>
      <c r="B19" s="14">
        <v>11</v>
      </c>
      <c r="C19" s="14">
        <v>20</v>
      </c>
      <c r="D19" s="14">
        <v>13</v>
      </c>
      <c r="E19" s="14">
        <v>8</v>
      </c>
      <c r="F19" s="14">
        <v>10</v>
      </c>
      <c r="G19" s="19">
        <v>20</v>
      </c>
      <c r="H19" s="14">
        <f t="shared" si="0"/>
        <v>82</v>
      </c>
      <c r="J19"/>
      <c r="K19"/>
      <c r="L19"/>
      <c r="M19"/>
    </row>
    <row r="20" spans="1:13" s="6" customFormat="1" x14ac:dyDescent="0.35">
      <c r="A20" s="14" t="s">
        <v>15</v>
      </c>
      <c r="B20" s="14">
        <v>142</v>
      </c>
      <c r="C20" s="14">
        <v>174</v>
      </c>
      <c r="D20" s="14">
        <v>197</v>
      </c>
      <c r="E20" s="14">
        <v>213</v>
      </c>
      <c r="F20" s="14">
        <v>212</v>
      </c>
      <c r="G20" s="19">
        <v>245</v>
      </c>
      <c r="H20" s="14">
        <f t="shared" si="0"/>
        <v>1183</v>
      </c>
      <c r="J20"/>
      <c r="K20"/>
      <c r="L20"/>
      <c r="M20"/>
    </row>
    <row r="21" spans="1:13" s="6" customFormat="1" x14ac:dyDescent="0.35">
      <c r="A21" s="14" t="s">
        <v>16</v>
      </c>
      <c r="B21" s="14">
        <v>3</v>
      </c>
      <c r="C21" s="14">
        <v>3</v>
      </c>
      <c r="D21" s="14">
        <v>4</v>
      </c>
      <c r="E21" s="14">
        <v>4</v>
      </c>
      <c r="F21" s="14">
        <v>2</v>
      </c>
      <c r="G21" s="19">
        <v>3</v>
      </c>
      <c r="H21" s="14">
        <f t="shared" si="0"/>
        <v>19</v>
      </c>
      <c r="J21"/>
      <c r="K21"/>
      <c r="L21"/>
      <c r="M21"/>
    </row>
    <row r="22" spans="1:13" s="6" customFormat="1" x14ac:dyDescent="0.35">
      <c r="A22" s="14" t="s">
        <v>17</v>
      </c>
      <c r="B22" s="14">
        <v>19</v>
      </c>
      <c r="C22" s="14">
        <v>18</v>
      </c>
      <c r="D22" s="14">
        <v>16</v>
      </c>
      <c r="E22" s="14">
        <v>9</v>
      </c>
      <c r="F22" s="14">
        <v>8</v>
      </c>
      <c r="G22" s="19">
        <v>5</v>
      </c>
      <c r="H22" s="14">
        <f t="shared" si="0"/>
        <v>75</v>
      </c>
      <c r="J22"/>
      <c r="K22"/>
      <c r="L22"/>
      <c r="M22"/>
    </row>
    <row r="23" spans="1:13" s="6" customFormat="1" x14ac:dyDescent="0.35">
      <c r="A23" s="14" t="s">
        <v>18</v>
      </c>
      <c r="B23" s="14">
        <v>2</v>
      </c>
      <c r="C23" s="14">
        <v>6</v>
      </c>
      <c r="D23" s="14">
        <v>2</v>
      </c>
      <c r="E23" s="14">
        <v>2</v>
      </c>
      <c r="F23" s="14">
        <v>5</v>
      </c>
      <c r="G23" s="19">
        <v>2</v>
      </c>
      <c r="H23" s="14">
        <f t="shared" si="0"/>
        <v>19</v>
      </c>
      <c r="J23"/>
      <c r="K23"/>
      <c r="L23"/>
      <c r="M23"/>
    </row>
    <row r="24" spans="1:13" s="6" customFormat="1" x14ac:dyDescent="0.35">
      <c r="A24" s="14" t="s">
        <v>19</v>
      </c>
      <c r="B24" s="14">
        <v>7</v>
      </c>
      <c r="C24" s="14">
        <v>2</v>
      </c>
      <c r="D24" s="14">
        <v>7</v>
      </c>
      <c r="E24" s="14">
        <v>8</v>
      </c>
      <c r="F24" s="14">
        <v>8</v>
      </c>
      <c r="G24" s="19">
        <v>5</v>
      </c>
      <c r="H24" s="14">
        <f t="shared" si="0"/>
        <v>37</v>
      </c>
      <c r="J24"/>
      <c r="K24"/>
      <c r="L24"/>
      <c r="M24"/>
    </row>
    <row r="25" spans="1:13" s="6" customFormat="1" x14ac:dyDescent="0.35">
      <c r="A25" s="14" t="s">
        <v>20</v>
      </c>
      <c r="B25" s="14">
        <v>13</v>
      </c>
      <c r="C25" s="14">
        <v>10</v>
      </c>
      <c r="D25" s="14">
        <v>20</v>
      </c>
      <c r="E25" s="14">
        <v>15</v>
      </c>
      <c r="F25" s="14">
        <v>10</v>
      </c>
      <c r="G25" s="19">
        <v>10</v>
      </c>
      <c r="H25" s="14">
        <f t="shared" si="0"/>
        <v>78</v>
      </c>
    </row>
    <row r="26" spans="1:13" s="6" customFormat="1" x14ac:dyDescent="0.35">
      <c r="A26" s="14" t="s">
        <v>21</v>
      </c>
      <c r="B26" s="14">
        <v>433</v>
      </c>
      <c r="C26" s="14">
        <v>549</v>
      </c>
      <c r="D26" s="14">
        <v>606</v>
      </c>
      <c r="E26" s="14">
        <v>570</v>
      </c>
      <c r="F26" s="14">
        <v>503</v>
      </c>
      <c r="G26" s="19">
        <v>486</v>
      </c>
      <c r="H26" s="14">
        <f t="shared" si="0"/>
        <v>3147</v>
      </c>
    </row>
    <row r="27" spans="1:13" s="6" customFormat="1" x14ac:dyDescent="0.35">
      <c r="A27" s="14" t="s">
        <v>22</v>
      </c>
      <c r="B27" s="14">
        <v>48</v>
      </c>
      <c r="C27" s="14">
        <v>64</v>
      </c>
      <c r="D27" s="14">
        <v>56</v>
      </c>
      <c r="E27" s="14">
        <v>65</v>
      </c>
      <c r="F27" s="14">
        <v>84</v>
      </c>
      <c r="G27" s="19">
        <v>106</v>
      </c>
      <c r="H27" s="14">
        <f t="shared" si="0"/>
        <v>423</v>
      </c>
    </row>
    <row r="28" spans="1:13" s="6" customFormat="1" x14ac:dyDescent="0.35">
      <c r="A28" s="14" t="s">
        <v>23</v>
      </c>
      <c r="B28" s="14">
        <v>65</v>
      </c>
      <c r="C28" s="14">
        <v>47</v>
      </c>
      <c r="D28" s="14">
        <v>66</v>
      </c>
      <c r="E28" s="14">
        <v>62</v>
      </c>
      <c r="F28" s="14">
        <v>51</v>
      </c>
      <c r="G28" s="19">
        <v>28</v>
      </c>
      <c r="H28" s="14">
        <f t="shared" si="0"/>
        <v>319</v>
      </c>
    </row>
    <row r="29" spans="1:13" s="6" customFormat="1" x14ac:dyDescent="0.35">
      <c r="A29" s="14" t="s">
        <v>24</v>
      </c>
      <c r="B29" s="14">
        <v>117</v>
      </c>
      <c r="C29" s="14">
        <v>129</v>
      </c>
      <c r="D29" s="14">
        <v>138</v>
      </c>
      <c r="E29" s="14">
        <v>121</v>
      </c>
      <c r="F29" s="14">
        <v>144</v>
      </c>
      <c r="G29" s="19">
        <v>108</v>
      </c>
      <c r="H29" s="14">
        <f t="shared" si="0"/>
        <v>757</v>
      </c>
    </row>
    <row r="30" spans="1:13" s="6" customFormat="1" x14ac:dyDescent="0.35">
      <c r="A30" s="14" t="s">
        <v>25</v>
      </c>
      <c r="B30" s="14">
        <v>2</v>
      </c>
      <c r="C30" s="14">
        <v>6</v>
      </c>
      <c r="D30" s="14">
        <v>3</v>
      </c>
      <c r="E30" s="14">
        <v>0</v>
      </c>
      <c r="F30" s="14">
        <v>2</v>
      </c>
      <c r="G30" s="19">
        <v>4</v>
      </c>
      <c r="H30" s="14">
        <f t="shared" si="0"/>
        <v>17</v>
      </c>
    </row>
    <row r="31" spans="1:13" s="6" customFormat="1" x14ac:dyDescent="0.35">
      <c r="A31" s="14" t="s">
        <v>45</v>
      </c>
      <c r="B31" s="14" t="s">
        <v>42</v>
      </c>
      <c r="C31" s="14" t="s">
        <v>42</v>
      </c>
      <c r="D31" s="14" t="s">
        <v>42</v>
      </c>
      <c r="E31" s="14" t="s">
        <v>42</v>
      </c>
      <c r="F31" s="14" t="s">
        <v>42</v>
      </c>
      <c r="G31" s="19">
        <v>1</v>
      </c>
      <c r="H31" s="14">
        <f>SUM(B31:G31)</f>
        <v>1</v>
      </c>
    </row>
    <row r="32" spans="1:13" s="6" customFormat="1" x14ac:dyDescent="0.35">
      <c r="A32" s="14" t="s">
        <v>26</v>
      </c>
      <c r="B32" s="14">
        <v>133</v>
      </c>
      <c r="C32" s="14">
        <v>130</v>
      </c>
      <c r="D32" s="14">
        <v>131</v>
      </c>
      <c r="E32" s="14">
        <v>137</v>
      </c>
      <c r="F32" s="14">
        <v>121</v>
      </c>
      <c r="G32" s="19">
        <v>140</v>
      </c>
      <c r="H32" s="14">
        <f t="shared" si="0"/>
        <v>792</v>
      </c>
      <c r="I32" s="6" t="s">
        <v>44</v>
      </c>
    </row>
    <row r="33" spans="1:8" s="6" customFormat="1" x14ac:dyDescent="0.35">
      <c r="A33" s="14" t="s">
        <v>27</v>
      </c>
      <c r="B33" s="14">
        <v>42</v>
      </c>
      <c r="C33" s="14">
        <v>65</v>
      </c>
      <c r="D33" s="14">
        <v>66</v>
      </c>
      <c r="E33" s="14">
        <v>49</v>
      </c>
      <c r="F33" s="14">
        <v>56</v>
      </c>
      <c r="G33" s="19">
        <v>53</v>
      </c>
      <c r="H33" s="14">
        <f t="shared" si="0"/>
        <v>331</v>
      </c>
    </row>
    <row r="34" spans="1:8" s="6" customFormat="1" x14ac:dyDescent="0.35">
      <c r="A34" s="14" t="s">
        <v>28</v>
      </c>
      <c r="B34" s="14">
        <v>26</v>
      </c>
      <c r="C34" s="14">
        <v>25</v>
      </c>
      <c r="D34" s="14">
        <v>22</v>
      </c>
      <c r="E34" s="14">
        <v>21</v>
      </c>
      <c r="F34" s="14">
        <v>16</v>
      </c>
      <c r="G34" s="19">
        <v>8</v>
      </c>
      <c r="H34" s="14">
        <f t="shared" si="0"/>
        <v>118</v>
      </c>
    </row>
    <row r="35" spans="1:8" s="6" customFormat="1" x14ac:dyDescent="0.35">
      <c r="A35" s="14" t="s">
        <v>29</v>
      </c>
      <c r="B35" s="14">
        <v>34</v>
      </c>
      <c r="C35" s="14">
        <v>22</v>
      </c>
      <c r="D35" s="14">
        <v>4</v>
      </c>
      <c r="E35" s="14">
        <v>12</v>
      </c>
      <c r="F35" s="14">
        <v>9</v>
      </c>
      <c r="G35" s="19">
        <v>10</v>
      </c>
      <c r="H35" s="14">
        <f t="shared" si="0"/>
        <v>91</v>
      </c>
    </row>
    <row r="36" spans="1:8" s="6" customFormat="1" ht="29" x14ac:dyDescent="0.35">
      <c r="A36" s="15" t="s">
        <v>30</v>
      </c>
      <c r="B36" s="16">
        <v>476</v>
      </c>
      <c r="C36" s="16">
        <v>502</v>
      </c>
      <c r="D36" s="16">
        <v>514</v>
      </c>
      <c r="E36" s="16">
        <v>442</v>
      </c>
      <c r="F36" s="16">
        <v>464</v>
      </c>
      <c r="G36" s="20">
        <v>282</v>
      </c>
      <c r="H36" s="16">
        <f t="shared" si="0"/>
        <v>2680</v>
      </c>
    </row>
    <row r="37" spans="1:8" s="6" customFormat="1" x14ac:dyDescent="0.35">
      <c r="A37" s="13" t="s">
        <v>2</v>
      </c>
      <c r="B37" s="13">
        <f t="shared" ref="B37:G37" si="1">SUM(B5:B36)</f>
        <v>4238</v>
      </c>
      <c r="C37" s="13">
        <f t="shared" si="1"/>
        <v>4580</v>
      </c>
      <c r="D37" s="13">
        <f t="shared" si="1"/>
        <v>4773</v>
      </c>
      <c r="E37" s="13">
        <f t="shared" si="1"/>
        <v>4595</v>
      </c>
      <c r="F37" s="13">
        <f t="shared" si="1"/>
        <v>4165</v>
      </c>
      <c r="G37" s="21">
        <f t="shared" si="1"/>
        <v>3612</v>
      </c>
      <c r="H37" s="13">
        <f t="shared" si="0"/>
        <v>25963</v>
      </c>
    </row>
    <row r="38" spans="1:8" x14ac:dyDescent="0.35">
      <c r="G38" s="10"/>
    </row>
    <row r="39" spans="1:8" x14ac:dyDescent="0.35">
      <c r="G39" s="8" t="s">
        <v>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10" zoomScale="47" zoomScaleNormal="47" workbookViewId="0">
      <selection activeCell="G40" sqref="G40"/>
    </sheetView>
  </sheetViews>
  <sheetFormatPr defaultRowHeight="14.5" x14ac:dyDescent="0.35"/>
  <cols>
    <col min="1" max="1" width="23.90625" customWidth="1"/>
    <col min="2" max="6" width="10.54296875" customWidth="1"/>
    <col min="7" max="7" width="13.81640625" style="8" bestFit="1" customWidth="1"/>
    <col min="8" max="8" width="10.54296875" customWidth="1"/>
  </cols>
  <sheetData>
    <row r="1" spans="1:8" x14ac:dyDescent="0.35">
      <c r="A1" s="1" t="s">
        <v>31</v>
      </c>
    </row>
    <row r="4" spans="1:8" x14ac:dyDescent="0.35">
      <c r="A4" s="14" t="s">
        <v>1</v>
      </c>
      <c r="B4" s="14" t="s">
        <v>36</v>
      </c>
      <c r="C4" s="14" t="s">
        <v>37</v>
      </c>
      <c r="D4" s="14" t="s">
        <v>38</v>
      </c>
      <c r="E4" s="14" t="s">
        <v>35</v>
      </c>
      <c r="F4" s="14" t="s">
        <v>43</v>
      </c>
      <c r="G4" s="17" t="s">
        <v>46</v>
      </c>
      <c r="H4" s="14" t="s">
        <v>2</v>
      </c>
    </row>
    <row r="5" spans="1:8" x14ac:dyDescent="0.35">
      <c r="A5" s="14" t="s">
        <v>3</v>
      </c>
      <c r="B5" s="14">
        <v>34</v>
      </c>
      <c r="C5" s="14">
        <v>25</v>
      </c>
      <c r="D5" s="14">
        <v>34</v>
      </c>
      <c r="E5" s="14">
        <v>30</v>
      </c>
      <c r="F5" s="14">
        <v>26</v>
      </c>
      <c r="G5" s="19">
        <v>17</v>
      </c>
      <c r="H5" s="14">
        <f>SUM(Table7[[#This Row],[2014/2015]:[2019/2020*]])</f>
        <v>166</v>
      </c>
    </row>
    <row r="6" spans="1:8" x14ac:dyDescent="0.35">
      <c r="A6" s="14" t="s">
        <v>4</v>
      </c>
      <c r="B6" s="14">
        <v>59</v>
      </c>
      <c r="C6" s="14">
        <v>63</v>
      </c>
      <c r="D6" s="14">
        <v>60</v>
      </c>
      <c r="E6" s="14">
        <v>67</v>
      </c>
      <c r="F6" s="14">
        <v>70</v>
      </c>
      <c r="G6" s="19">
        <v>53</v>
      </c>
      <c r="H6" s="14">
        <f>SUM(Table7[[#This Row],[2014/2015]:[2019/2020*]])</f>
        <v>372</v>
      </c>
    </row>
    <row r="7" spans="1:8" x14ac:dyDescent="0.35">
      <c r="A7" s="14" t="s">
        <v>5</v>
      </c>
      <c r="B7" s="14">
        <v>9</v>
      </c>
      <c r="C7" s="14">
        <v>5</v>
      </c>
      <c r="D7" s="14">
        <v>1</v>
      </c>
      <c r="E7" s="14">
        <v>3</v>
      </c>
      <c r="F7" s="14">
        <v>3</v>
      </c>
      <c r="G7" s="19">
        <v>2</v>
      </c>
      <c r="H7" s="14">
        <f>SUM(Table7[[#This Row],[2014/2015]:[2019/2020*]])</f>
        <v>23</v>
      </c>
    </row>
    <row r="8" spans="1:8" x14ac:dyDescent="0.35">
      <c r="A8" s="14" t="s">
        <v>6</v>
      </c>
      <c r="B8" s="14">
        <v>8</v>
      </c>
      <c r="C8" s="14">
        <v>4</v>
      </c>
      <c r="D8" s="14">
        <v>4</v>
      </c>
      <c r="E8" s="14">
        <v>12</v>
      </c>
      <c r="F8" s="14">
        <v>4</v>
      </c>
      <c r="G8" s="19">
        <v>10</v>
      </c>
      <c r="H8" s="14">
        <f>SUM(Table7[[#This Row],[2014/2015]:[2019/2020*]])</f>
        <v>42</v>
      </c>
    </row>
    <row r="9" spans="1:8" x14ac:dyDescent="0.35">
      <c r="A9" s="14" t="s">
        <v>7</v>
      </c>
      <c r="B9" s="14">
        <v>12</v>
      </c>
      <c r="C9" s="14">
        <v>21</v>
      </c>
      <c r="D9" s="14">
        <v>28</v>
      </c>
      <c r="E9" s="14">
        <v>25</v>
      </c>
      <c r="F9" s="14">
        <v>38</v>
      </c>
      <c r="G9" s="19">
        <v>16</v>
      </c>
      <c r="H9" s="14">
        <f>SUM(Table7[[#This Row],[2014/2015]:[2019/2020*]])</f>
        <v>140</v>
      </c>
    </row>
    <row r="10" spans="1:8" x14ac:dyDescent="0.35">
      <c r="A10" s="14" t="s">
        <v>8</v>
      </c>
      <c r="B10" s="14">
        <v>212</v>
      </c>
      <c r="C10" s="14">
        <v>183</v>
      </c>
      <c r="D10" s="14">
        <v>185</v>
      </c>
      <c r="E10" s="14">
        <v>196</v>
      </c>
      <c r="F10" s="14">
        <v>160</v>
      </c>
      <c r="G10" s="19">
        <v>83</v>
      </c>
      <c r="H10" s="14">
        <f>SUM(Table7[[#This Row],[2014/2015]:[2019/2020*]])</f>
        <v>1019</v>
      </c>
    </row>
    <row r="11" spans="1:8" x14ac:dyDescent="0.35">
      <c r="A11" s="14" t="s">
        <v>9</v>
      </c>
      <c r="B11" s="14">
        <v>29</v>
      </c>
      <c r="C11" s="14">
        <v>38</v>
      </c>
      <c r="D11" s="14">
        <v>44</v>
      </c>
      <c r="E11" s="14">
        <v>48</v>
      </c>
      <c r="F11" s="14">
        <v>32</v>
      </c>
      <c r="G11" s="19">
        <v>23</v>
      </c>
      <c r="H11" s="14">
        <f>SUM(Table7[[#This Row],[2014/2015]:[2019/2020*]])</f>
        <v>214</v>
      </c>
    </row>
    <row r="12" spans="1:8" x14ac:dyDescent="0.35">
      <c r="A12" s="14" t="s">
        <v>10</v>
      </c>
      <c r="B12" s="14">
        <v>34</v>
      </c>
      <c r="C12" s="14">
        <v>41</v>
      </c>
      <c r="D12" s="14">
        <v>37</v>
      </c>
      <c r="E12" s="14">
        <v>23</v>
      </c>
      <c r="F12" s="14">
        <v>22</v>
      </c>
      <c r="G12" s="19">
        <v>6</v>
      </c>
      <c r="H12" s="14">
        <f>SUM(Table7[[#This Row],[2014/2015]:[2019/2020*]])</f>
        <v>163</v>
      </c>
    </row>
    <row r="13" spans="1:8" x14ac:dyDescent="0.35">
      <c r="A13" s="14" t="s">
        <v>39</v>
      </c>
      <c r="B13" s="14">
        <v>35</v>
      </c>
      <c r="C13" s="14">
        <v>38</v>
      </c>
      <c r="D13" s="14">
        <v>47</v>
      </c>
      <c r="E13" s="14">
        <v>42</v>
      </c>
      <c r="F13" s="14">
        <v>40</v>
      </c>
      <c r="G13" s="19">
        <v>24</v>
      </c>
      <c r="H13" s="14">
        <f>SUM(Table7[[#This Row],[2014/2015]:[2019/2020*]])</f>
        <v>226</v>
      </c>
    </row>
    <row r="14" spans="1:8" x14ac:dyDescent="0.35">
      <c r="A14" s="14" t="s">
        <v>11</v>
      </c>
      <c r="B14" s="14">
        <v>270</v>
      </c>
      <c r="C14" s="14">
        <v>287</v>
      </c>
      <c r="D14" s="14">
        <v>312</v>
      </c>
      <c r="E14" s="14">
        <v>268</v>
      </c>
      <c r="F14" s="14">
        <v>217</v>
      </c>
      <c r="G14" s="19">
        <v>151</v>
      </c>
      <c r="H14" s="14">
        <f>SUM(Table7[[#This Row],[2014/2015]:[2019/2020*]])</f>
        <v>1505</v>
      </c>
    </row>
    <row r="15" spans="1:8" x14ac:dyDescent="0.35">
      <c r="A15" s="14" t="s">
        <v>12</v>
      </c>
      <c r="B15" s="14">
        <v>44</v>
      </c>
      <c r="C15" s="14">
        <v>46</v>
      </c>
      <c r="D15" s="14">
        <v>53</v>
      </c>
      <c r="E15" s="14">
        <v>43</v>
      </c>
      <c r="F15" s="14">
        <v>40</v>
      </c>
      <c r="G15" s="19">
        <v>24</v>
      </c>
      <c r="H15" s="14">
        <f>SUM(Table7[[#This Row],[2014/2015]:[2019/2020*]])</f>
        <v>250</v>
      </c>
    </row>
    <row r="16" spans="1:8" x14ac:dyDescent="0.35">
      <c r="A16" s="14" t="s">
        <v>34</v>
      </c>
      <c r="B16" s="14">
        <v>7</v>
      </c>
      <c r="C16" s="14">
        <v>9</v>
      </c>
      <c r="D16" s="14">
        <v>10</v>
      </c>
      <c r="E16" s="14">
        <v>9</v>
      </c>
      <c r="F16" s="14">
        <v>10</v>
      </c>
      <c r="G16" s="19">
        <v>4</v>
      </c>
      <c r="H16" s="14">
        <f>SUM(Table7[[#This Row],[2014/2015]:[2019/2020*]])</f>
        <v>49</v>
      </c>
    </row>
    <row r="17" spans="1:8" x14ac:dyDescent="0.35">
      <c r="A17" s="14" t="s">
        <v>13</v>
      </c>
      <c r="B17" s="14">
        <v>29</v>
      </c>
      <c r="C17" s="14">
        <v>28</v>
      </c>
      <c r="D17" s="14">
        <v>12</v>
      </c>
      <c r="E17" s="14">
        <v>10</v>
      </c>
      <c r="F17" s="14">
        <v>12</v>
      </c>
      <c r="G17" s="19">
        <v>11</v>
      </c>
      <c r="H17" s="14">
        <f>SUM(Table7[[#This Row],[2014/2015]:[2019/2020*]])</f>
        <v>102</v>
      </c>
    </row>
    <row r="18" spans="1:8" x14ac:dyDescent="0.35">
      <c r="A18" s="14" t="s">
        <v>40</v>
      </c>
      <c r="B18" s="14">
        <v>21</v>
      </c>
      <c r="C18" s="14">
        <v>29</v>
      </c>
      <c r="D18" s="14">
        <v>32</v>
      </c>
      <c r="E18" s="14">
        <v>23</v>
      </c>
      <c r="F18" s="14">
        <v>20</v>
      </c>
      <c r="G18" s="19">
        <v>6</v>
      </c>
      <c r="H18" s="14">
        <f>SUM(Table7[[#This Row],[2014/2015]:[2019/2020*]])</f>
        <v>131</v>
      </c>
    </row>
    <row r="19" spans="1:8" x14ac:dyDescent="0.35">
      <c r="A19" s="14" t="s">
        <v>14</v>
      </c>
      <c r="B19" s="14">
        <v>19</v>
      </c>
      <c r="C19" s="14">
        <v>15</v>
      </c>
      <c r="D19" s="14">
        <v>18</v>
      </c>
      <c r="E19" s="14">
        <v>10</v>
      </c>
      <c r="F19" s="14">
        <v>13</v>
      </c>
      <c r="G19" s="19">
        <v>5</v>
      </c>
      <c r="H19" s="14">
        <f>SUM(Table7[[#This Row],[2014/2015]:[2019/2020*]])</f>
        <v>80</v>
      </c>
    </row>
    <row r="20" spans="1:8" x14ac:dyDescent="0.35">
      <c r="A20" s="14" t="s">
        <v>15</v>
      </c>
      <c r="B20" s="14">
        <v>53</v>
      </c>
      <c r="C20" s="14">
        <v>41</v>
      </c>
      <c r="D20" s="14">
        <v>28</v>
      </c>
      <c r="E20" s="14">
        <v>41</v>
      </c>
      <c r="F20" s="14">
        <v>54</v>
      </c>
      <c r="G20" s="19">
        <v>24</v>
      </c>
      <c r="H20" s="14">
        <f>SUM(Table7[[#This Row],[2014/2015]:[2019/2020*]])</f>
        <v>241</v>
      </c>
    </row>
    <row r="21" spans="1:8" x14ac:dyDescent="0.35">
      <c r="A21" s="14" t="s">
        <v>16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9">
        <v>2</v>
      </c>
      <c r="H21" s="14">
        <f>SUM(Table7[[#This Row],[2014/2015]:[2019/2020*]])</f>
        <v>7</v>
      </c>
    </row>
    <row r="22" spans="1:8" x14ac:dyDescent="0.35">
      <c r="A22" s="14" t="s">
        <v>17</v>
      </c>
      <c r="B22" s="14">
        <v>9</v>
      </c>
      <c r="C22" s="14">
        <v>5</v>
      </c>
      <c r="D22" s="14">
        <v>9</v>
      </c>
      <c r="E22" s="14">
        <v>9</v>
      </c>
      <c r="F22" s="14">
        <v>5</v>
      </c>
      <c r="G22" s="19">
        <v>2</v>
      </c>
      <c r="H22" s="14">
        <f>SUM(Table7[[#This Row],[2014/2015]:[2019/2020*]])</f>
        <v>39</v>
      </c>
    </row>
    <row r="23" spans="1:8" x14ac:dyDescent="0.35">
      <c r="A23" s="14" t="s">
        <v>18</v>
      </c>
      <c r="B23" s="14">
        <v>3</v>
      </c>
      <c r="C23" s="14">
        <v>8</v>
      </c>
      <c r="D23" s="14">
        <v>7</v>
      </c>
      <c r="E23" s="14">
        <v>3</v>
      </c>
      <c r="F23" s="14">
        <v>6</v>
      </c>
      <c r="G23" s="19">
        <v>8</v>
      </c>
      <c r="H23" s="14">
        <f>SUM(Table7[[#This Row],[2014/2015]:[2019/2020*]])</f>
        <v>35</v>
      </c>
    </row>
    <row r="24" spans="1:8" x14ac:dyDescent="0.35">
      <c r="A24" s="14" t="s">
        <v>19</v>
      </c>
      <c r="B24" s="14">
        <v>13</v>
      </c>
      <c r="C24" s="14">
        <v>15</v>
      </c>
      <c r="D24" s="14">
        <v>6</v>
      </c>
      <c r="E24" s="14">
        <v>3</v>
      </c>
      <c r="F24" s="14">
        <v>8</v>
      </c>
      <c r="G24" s="19">
        <v>4</v>
      </c>
      <c r="H24" s="14">
        <f>SUM(Table7[[#This Row],[2014/2015]:[2019/2020*]])</f>
        <v>49</v>
      </c>
    </row>
    <row r="25" spans="1:8" x14ac:dyDescent="0.35">
      <c r="A25" s="14" t="s">
        <v>41</v>
      </c>
      <c r="B25" s="14" t="s">
        <v>42</v>
      </c>
      <c r="C25" s="14" t="s">
        <v>42</v>
      </c>
      <c r="D25" s="14" t="s">
        <v>42</v>
      </c>
      <c r="E25" s="14">
        <v>1</v>
      </c>
      <c r="F25" s="14">
        <v>1</v>
      </c>
      <c r="G25" s="19"/>
      <c r="H25" s="14">
        <f>SUM(Table7[[#This Row],[2014/2015]:[2019/2020*]])</f>
        <v>2</v>
      </c>
    </row>
    <row r="26" spans="1:8" x14ac:dyDescent="0.35">
      <c r="A26" s="14" t="s">
        <v>20</v>
      </c>
      <c r="B26" s="14">
        <v>28</v>
      </c>
      <c r="C26" s="14">
        <v>20</v>
      </c>
      <c r="D26" s="14">
        <v>32</v>
      </c>
      <c r="E26" s="14">
        <v>22</v>
      </c>
      <c r="F26" s="14">
        <v>20</v>
      </c>
      <c r="G26" s="19">
        <v>13</v>
      </c>
      <c r="H26" s="14">
        <f>SUM(Table7[[#This Row],[2014/2015]:[2019/2020*]])</f>
        <v>135</v>
      </c>
    </row>
    <row r="27" spans="1:8" x14ac:dyDescent="0.35">
      <c r="A27" s="14" t="s">
        <v>21</v>
      </c>
      <c r="B27" s="14">
        <v>55</v>
      </c>
      <c r="C27" s="14">
        <v>94</v>
      </c>
      <c r="D27" s="14">
        <v>88</v>
      </c>
      <c r="E27" s="14">
        <v>78</v>
      </c>
      <c r="F27" s="14">
        <v>73</v>
      </c>
      <c r="G27" s="19">
        <v>40</v>
      </c>
      <c r="H27" s="14">
        <f>SUM(Table7[[#This Row],[2014/2015]:[2019/2020*]])</f>
        <v>428</v>
      </c>
    </row>
    <row r="28" spans="1:8" x14ac:dyDescent="0.35">
      <c r="A28" s="14" t="s">
        <v>22</v>
      </c>
      <c r="B28" s="14">
        <v>31</v>
      </c>
      <c r="C28" s="14">
        <v>34</v>
      </c>
      <c r="D28" s="14">
        <v>34</v>
      </c>
      <c r="E28" s="14">
        <v>27</v>
      </c>
      <c r="F28" s="14">
        <v>30</v>
      </c>
      <c r="G28" s="19">
        <v>17</v>
      </c>
      <c r="H28" s="14">
        <f>SUM(Table7[[#This Row],[2014/2015]:[2019/2020*]])</f>
        <v>173</v>
      </c>
    </row>
    <row r="29" spans="1:8" x14ac:dyDescent="0.35">
      <c r="A29" s="14" t="s">
        <v>23</v>
      </c>
      <c r="B29" s="14">
        <v>14</v>
      </c>
      <c r="C29" s="14">
        <v>18</v>
      </c>
      <c r="D29" s="14">
        <v>35</v>
      </c>
      <c r="E29" s="14">
        <v>21</v>
      </c>
      <c r="F29" s="14">
        <v>20</v>
      </c>
      <c r="G29" s="19">
        <v>17</v>
      </c>
      <c r="H29" s="14">
        <f>SUM(Table7[[#This Row],[2014/2015]:[2019/2020*]])</f>
        <v>125</v>
      </c>
    </row>
    <row r="30" spans="1:8" x14ac:dyDescent="0.35">
      <c r="A30" s="14" t="s">
        <v>24</v>
      </c>
      <c r="B30" s="14">
        <v>53</v>
      </c>
      <c r="C30" s="14">
        <v>25</v>
      </c>
      <c r="D30" s="14">
        <v>48</v>
      </c>
      <c r="E30" s="14">
        <v>56</v>
      </c>
      <c r="F30" s="14">
        <v>40</v>
      </c>
      <c r="G30" s="19">
        <v>41</v>
      </c>
      <c r="H30" s="14">
        <f>SUM(Table7[[#This Row],[2014/2015]:[2019/2020*]])</f>
        <v>263</v>
      </c>
    </row>
    <row r="31" spans="1:8" x14ac:dyDescent="0.35">
      <c r="A31" s="14" t="s">
        <v>25</v>
      </c>
      <c r="B31" s="14">
        <v>3</v>
      </c>
      <c r="C31" s="14">
        <v>3</v>
      </c>
      <c r="D31" s="14">
        <v>5</v>
      </c>
      <c r="E31" s="14">
        <v>2</v>
      </c>
      <c r="F31" s="14">
        <v>3</v>
      </c>
      <c r="G31" s="19">
        <v>1</v>
      </c>
      <c r="H31" s="14">
        <f>SUM(Table7[[#This Row],[2014/2015]:[2019/2020*]])</f>
        <v>17</v>
      </c>
    </row>
    <row r="32" spans="1:8" x14ac:dyDescent="0.35">
      <c r="A32" s="14" t="s">
        <v>45</v>
      </c>
      <c r="B32" s="14" t="s">
        <v>42</v>
      </c>
      <c r="C32" s="14" t="s">
        <v>42</v>
      </c>
      <c r="D32" s="14" t="s">
        <v>42</v>
      </c>
      <c r="E32" s="14" t="s">
        <v>42</v>
      </c>
      <c r="F32" s="14" t="s">
        <v>42</v>
      </c>
      <c r="G32" s="19">
        <v>2</v>
      </c>
      <c r="H32" s="18">
        <f>SUM(Table7[[#This Row],[2014/2015]:[2019/2020*]])</f>
        <v>2</v>
      </c>
    </row>
    <row r="33" spans="1:8" x14ac:dyDescent="0.35">
      <c r="A33" s="14" t="s">
        <v>26</v>
      </c>
      <c r="B33" s="14">
        <v>89</v>
      </c>
      <c r="C33" s="14">
        <v>96</v>
      </c>
      <c r="D33" s="14">
        <v>107</v>
      </c>
      <c r="E33" s="14">
        <v>106</v>
      </c>
      <c r="F33" s="14">
        <v>82</v>
      </c>
      <c r="G33" s="19">
        <v>68</v>
      </c>
      <c r="H33" s="14">
        <f>SUM(Table7[[#This Row],[2014/2015]:[2019/2020*]])</f>
        <v>548</v>
      </c>
    </row>
    <row r="34" spans="1:8" x14ac:dyDescent="0.35">
      <c r="A34" s="14" t="s">
        <v>27</v>
      </c>
      <c r="B34" s="14">
        <v>8</v>
      </c>
      <c r="C34" s="14">
        <v>6</v>
      </c>
      <c r="D34" s="14">
        <v>10</v>
      </c>
      <c r="E34" s="14">
        <v>18</v>
      </c>
      <c r="F34" s="14">
        <v>12</v>
      </c>
      <c r="G34" s="19">
        <v>5</v>
      </c>
      <c r="H34" s="14">
        <f>SUM(Table7[[#This Row],[2014/2015]:[2019/2020*]])</f>
        <v>59</v>
      </c>
    </row>
    <row r="35" spans="1:8" x14ac:dyDescent="0.35">
      <c r="A35" s="14" t="s">
        <v>28</v>
      </c>
      <c r="B35" s="14">
        <v>1</v>
      </c>
      <c r="C35" s="14">
        <v>1</v>
      </c>
      <c r="D35" s="14">
        <v>4</v>
      </c>
      <c r="E35" s="14">
        <v>2</v>
      </c>
      <c r="F35" s="14">
        <v>10</v>
      </c>
      <c r="G35" s="19">
        <v>11</v>
      </c>
      <c r="H35" s="14">
        <f>SUM(Table7[[#This Row],[2014/2015]:[2019/2020*]])</f>
        <v>29</v>
      </c>
    </row>
    <row r="36" spans="1:8" x14ac:dyDescent="0.35">
      <c r="A36" s="14" t="s">
        <v>29</v>
      </c>
      <c r="B36" s="14">
        <v>16</v>
      </c>
      <c r="C36" s="14">
        <v>12</v>
      </c>
      <c r="D36" s="14">
        <v>6</v>
      </c>
      <c r="E36" s="14">
        <v>6</v>
      </c>
      <c r="F36" s="14">
        <v>8</v>
      </c>
      <c r="G36" s="19">
        <v>1</v>
      </c>
      <c r="H36" s="14">
        <f>SUM(Table7[[#This Row],[2014/2015]:[2019/2020*]])</f>
        <v>49</v>
      </c>
    </row>
    <row r="37" spans="1:8" ht="29" x14ac:dyDescent="0.35">
      <c r="A37" s="16" t="s">
        <v>30</v>
      </c>
      <c r="B37" s="11">
        <v>161</v>
      </c>
      <c r="C37" s="11">
        <v>111</v>
      </c>
      <c r="D37" s="11">
        <v>145</v>
      </c>
      <c r="E37" s="11">
        <v>116</v>
      </c>
      <c r="F37" s="11">
        <v>118</v>
      </c>
      <c r="G37" s="22">
        <v>67</v>
      </c>
      <c r="H37" s="11">
        <f>SUM(Table7[[#This Row],[2014/2015]:[2019/2020*]])</f>
        <v>718</v>
      </c>
    </row>
    <row r="38" spans="1:8" x14ac:dyDescent="0.35">
      <c r="A38" s="13" t="s">
        <v>2</v>
      </c>
      <c r="B38" s="13">
        <f>SUM(B5:B37)</f>
        <v>1360</v>
      </c>
      <c r="C38" s="13">
        <f>SUM(C5:C37)</f>
        <v>1322</v>
      </c>
      <c r="D38" s="13">
        <f>SUM(D5:D37)</f>
        <v>1442</v>
      </c>
      <c r="E38" s="13">
        <f>SUM(E5:E37)</f>
        <v>1321</v>
      </c>
      <c r="F38" s="13">
        <f>SUBTOTAL(109,F5:F37)</f>
        <v>1198</v>
      </c>
      <c r="G38" s="21">
        <f>SUBTOTAL(109,G5:G37)</f>
        <v>758</v>
      </c>
      <c r="H38" s="13">
        <f>SUM(Table7[[#This Row],[2014/2015]:[2019/2020*]])</f>
        <v>7401</v>
      </c>
    </row>
    <row r="40" spans="1:8" x14ac:dyDescent="0.35">
      <c r="G40" s="8" t="s">
        <v>47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22" zoomScale="58" zoomScaleNormal="58" workbookViewId="0">
      <selection activeCell="G39" sqref="G39"/>
    </sheetView>
  </sheetViews>
  <sheetFormatPr defaultRowHeight="14.5" x14ac:dyDescent="0.35"/>
  <cols>
    <col min="1" max="1" width="20.453125" customWidth="1"/>
    <col min="2" max="6" width="10.54296875" customWidth="1"/>
    <col min="7" max="7" width="11.7265625" style="8" bestFit="1" customWidth="1"/>
    <col min="8" max="8" width="10.54296875" customWidth="1"/>
  </cols>
  <sheetData>
    <row r="1" spans="1:14" x14ac:dyDescent="0.35">
      <c r="A1" s="2" t="s">
        <v>32</v>
      </c>
    </row>
    <row r="3" spans="1:14" x14ac:dyDescent="0.35">
      <c r="A3" s="3"/>
      <c r="B3" s="4"/>
      <c r="C3" s="4"/>
      <c r="D3" s="4"/>
      <c r="E3" s="4"/>
      <c r="F3" s="4"/>
      <c r="G3" s="9"/>
    </row>
    <row r="4" spans="1:14" x14ac:dyDescent="0.35">
      <c r="A4" s="14" t="s">
        <v>1</v>
      </c>
      <c r="B4" s="14" t="s">
        <v>36</v>
      </c>
      <c r="C4" s="14" t="s">
        <v>37</v>
      </c>
      <c r="D4" s="14" t="s">
        <v>38</v>
      </c>
      <c r="E4" s="14" t="s">
        <v>35</v>
      </c>
      <c r="F4" s="14" t="s">
        <v>43</v>
      </c>
      <c r="G4" s="17" t="s">
        <v>46</v>
      </c>
      <c r="H4" s="14" t="s">
        <v>2</v>
      </c>
      <c r="L4" s="7"/>
      <c r="M4" s="7"/>
      <c r="N4" s="7"/>
    </row>
    <row r="5" spans="1:14" x14ac:dyDescent="0.35">
      <c r="A5" s="14" t="s">
        <v>3</v>
      </c>
      <c r="B5" s="14">
        <v>67</v>
      </c>
      <c r="C5" s="14">
        <v>50</v>
      </c>
      <c r="D5" s="14">
        <v>51</v>
      </c>
      <c r="E5" s="14">
        <v>50</v>
      </c>
      <c r="F5" s="14">
        <v>42</v>
      </c>
      <c r="G5" s="19">
        <v>18</v>
      </c>
      <c r="H5" s="14">
        <f>SUM(Table9[[#This Row],[2014/2015]:[2019/2020*]])</f>
        <v>278</v>
      </c>
      <c r="L5" s="7"/>
      <c r="M5" s="7"/>
      <c r="N5" s="7"/>
    </row>
    <row r="6" spans="1:14" x14ac:dyDescent="0.35">
      <c r="A6" s="14" t="s">
        <v>4</v>
      </c>
      <c r="B6" s="14">
        <v>53</v>
      </c>
      <c r="C6" s="14">
        <v>73</v>
      </c>
      <c r="D6" s="14">
        <v>66</v>
      </c>
      <c r="E6" s="14">
        <v>78</v>
      </c>
      <c r="F6" s="14">
        <v>60</v>
      </c>
      <c r="G6" s="19">
        <v>41</v>
      </c>
      <c r="H6" s="14">
        <f>SUM(Table9[[#This Row],[2014/2015]:[2019/2020*]])</f>
        <v>371</v>
      </c>
      <c r="L6" s="7"/>
      <c r="M6" s="7"/>
      <c r="N6" s="7"/>
    </row>
    <row r="7" spans="1:14" x14ac:dyDescent="0.35">
      <c r="A7" s="14" t="s">
        <v>5</v>
      </c>
      <c r="B7" s="14" t="s">
        <v>42</v>
      </c>
      <c r="C7" s="14">
        <v>2</v>
      </c>
      <c r="D7" s="14">
        <v>1</v>
      </c>
      <c r="E7" s="14">
        <v>1</v>
      </c>
      <c r="F7" s="14">
        <v>4</v>
      </c>
      <c r="G7" s="19" t="s">
        <v>42</v>
      </c>
      <c r="H7" s="14">
        <f>SUM(Table9[[#This Row],[2014/2015]:[2019/2020*]])</f>
        <v>8</v>
      </c>
      <c r="L7" s="7"/>
      <c r="M7" s="7"/>
      <c r="N7" s="7"/>
    </row>
    <row r="8" spans="1:14" x14ac:dyDescent="0.35">
      <c r="A8" s="14" t="s">
        <v>6</v>
      </c>
      <c r="B8" s="14">
        <v>4</v>
      </c>
      <c r="C8" s="14">
        <v>2</v>
      </c>
      <c r="D8" s="14">
        <v>4</v>
      </c>
      <c r="E8" s="14">
        <v>2</v>
      </c>
      <c r="F8" s="14">
        <v>2</v>
      </c>
      <c r="G8" s="19" t="s">
        <v>42</v>
      </c>
      <c r="H8" s="14">
        <f>SUM(Table9[[#This Row],[2014/2015]:[2019/2020*]])</f>
        <v>14</v>
      </c>
      <c r="L8" s="7"/>
      <c r="M8" s="7"/>
      <c r="N8" s="7"/>
    </row>
    <row r="9" spans="1:14" x14ac:dyDescent="0.35">
      <c r="A9" s="14" t="s">
        <v>7</v>
      </c>
      <c r="B9" s="14">
        <v>42</v>
      </c>
      <c r="C9" s="14">
        <v>44</v>
      </c>
      <c r="D9" s="14">
        <v>40</v>
      </c>
      <c r="E9" s="14">
        <v>28</v>
      </c>
      <c r="F9" s="14">
        <v>30</v>
      </c>
      <c r="G9" s="19">
        <v>15</v>
      </c>
      <c r="H9" s="14">
        <f>SUM(Table9[[#This Row],[2014/2015]:[2019/2020*]])</f>
        <v>199</v>
      </c>
      <c r="L9" s="7"/>
      <c r="M9" s="7"/>
      <c r="N9" s="7"/>
    </row>
    <row r="10" spans="1:14" x14ac:dyDescent="0.35">
      <c r="A10" s="14" t="s">
        <v>8</v>
      </c>
      <c r="B10" s="14">
        <v>181</v>
      </c>
      <c r="C10" s="14">
        <v>174</v>
      </c>
      <c r="D10" s="14">
        <v>174</v>
      </c>
      <c r="E10" s="14">
        <v>186</v>
      </c>
      <c r="F10" s="14">
        <v>160</v>
      </c>
      <c r="G10" s="19">
        <v>80</v>
      </c>
      <c r="H10" s="14">
        <f>SUM(Table9[[#This Row],[2014/2015]:[2019/2020*]])</f>
        <v>955</v>
      </c>
    </row>
    <row r="11" spans="1:14" x14ac:dyDescent="0.35">
      <c r="A11" s="14" t="s">
        <v>9</v>
      </c>
      <c r="B11" s="14">
        <v>11</v>
      </c>
      <c r="C11" s="14">
        <v>16</v>
      </c>
      <c r="D11" s="14">
        <v>20</v>
      </c>
      <c r="E11" s="14">
        <v>14</v>
      </c>
      <c r="F11" s="14">
        <v>18</v>
      </c>
      <c r="G11" s="19">
        <v>12</v>
      </c>
      <c r="H11" s="14">
        <f>SUM(Table9[[#This Row],[2014/2015]:[2019/2020*]])</f>
        <v>91</v>
      </c>
    </row>
    <row r="12" spans="1:14" x14ac:dyDescent="0.35">
      <c r="A12" s="14" t="s">
        <v>10</v>
      </c>
      <c r="B12" s="14">
        <v>46</v>
      </c>
      <c r="C12" s="14">
        <v>33</v>
      </c>
      <c r="D12" s="14">
        <v>51</v>
      </c>
      <c r="E12" s="14">
        <v>32</v>
      </c>
      <c r="F12" s="14">
        <v>34</v>
      </c>
      <c r="G12" s="19">
        <v>21</v>
      </c>
      <c r="H12" s="14">
        <f>SUM(Table9[[#This Row],[2014/2015]:[2019/2020*]])</f>
        <v>217</v>
      </c>
    </row>
    <row r="13" spans="1:14" x14ac:dyDescent="0.35">
      <c r="A13" s="14" t="s">
        <v>39</v>
      </c>
      <c r="B13" s="14">
        <v>19</v>
      </c>
      <c r="C13" s="14">
        <v>14</v>
      </c>
      <c r="D13" s="14">
        <v>20</v>
      </c>
      <c r="E13" s="14">
        <v>16</v>
      </c>
      <c r="F13" s="14">
        <v>9</v>
      </c>
      <c r="G13" s="19">
        <v>3</v>
      </c>
      <c r="H13" s="14">
        <f>SUM(Table9[[#This Row],[2014/2015]:[2019/2020*]])</f>
        <v>81</v>
      </c>
    </row>
    <row r="14" spans="1:14" x14ac:dyDescent="0.35">
      <c r="A14" s="14" t="s">
        <v>11</v>
      </c>
      <c r="B14" s="14">
        <v>87</v>
      </c>
      <c r="C14" s="14">
        <v>107</v>
      </c>
      <c r="D14" s="14">
        <v>92</v>
      </c>
      <c r="E14" s="14">
        <v>78</v>
      </c>
      <c r="F14" s="14">
        <v>76</v>
      </c>
      <c r="G14" s="19">
        <v>35</v>
      </c>
      <c r="H14" s="14">
        <f>SUM(Table9[[#This Row],[2014/2015]:[2019/2020*]])</f>
        <v>475</v>
      </c>
    </row>
    <row r="15" spans="1:14" x14ac:dyDescent="0.35">
      <c r="A15" s="14" t="s">
        <v>12</v>
      </c>
      <c r="B15" s="14">
        <v>50</v>
      </c>
      <c r="C15" s="14">
        <v>38</v>
      </c>
      <c r="D15" s="14">
        <v>40</v>
      </c>
      <c r="E15" s="14">
        <v>26</v>
      </c>
      <c r="F15" s="14">
        <v>36</v>
      </c>
      <c r="G15" s="19">
        <v>21</v>
      </c>
      <c r="H15" s="14">
        <f>SUM(Table9[[#This Row],[2014/2015]:[2019/2020*]])</f>
        <v>211</v>
      </c>
    </row>
    <row r="16" spans="1:14" x14ac:dyDescent="0.35">
      <c r="A16" s="14" t="s">
        <v>34</v>
      </c>
      <c r="B16" s="14">
        <v>6</v>
      </c>
      <c r="C16" s="14">
        <v>9</v>
      </c>
      <c r="D16" s="14">
        <v>4</v>
      </c>
      <c r="E16" s="14">
        <v>10</v>
      </c>
      <c r="F16" s="14">
        <v>9</v>
      </c>
      <c r="G16" s="19">
        <v>6</v>
      </c>
      <c r="H16" s="14">
        <f>SUM(Table9[[#This Row],[2014/2015]:[2019/2020*]])</f>
        <v>44</v>
      </c>
    </row>
    <row r="17" spans="1:8" x14ac:dyDescent="0.35">
      <c r="A17" s="14" t="s">
        <v>13</v>
      </c>
      <c r="B17" s="14">
        <v>46</v>
      </c>
      <c r="C17" s="14">
        <v>20</v>
      </c>
      <c r="D17" s="14">
        <v>30</v>
      </c>
      <c r="E17" s="14">
        <v>18</v>
      </c>
      <c r="F17" s="14">
        <v>25</v>
      </c>
      <c r="G17" s="19">
        <v>13</v>
      </c>
      <c r="H17" s="14">
        <f>SUM(Table9[[#This Row],[2014/2015]:[2019/2020*]])</f>
        <v>152</v>
      </c>
    </row>
    <row r="18" spans="1:8" x14ac:dyDescent="0.35">
      <c r="A18" s="14" t="s">
        <v>40</v>
      </c>
      <c r="B18" s="14">
        <v>14</v>
      </c>
      <c r="C18" s="14">
        <v>18</v>
      </c>
      <c r="D18" s="14">
        <v>12</v>
      </c>
      <c r="E18" s="14">
        <v>14</v>
      </c>
      <c r="F18" s="14">
        <v>13</v>
      </c>
      <c r="G18" s="19">
        <v>4</v>
      </c>
      <c r="H18" s="14">
        <f>SUM(Table9[[#This Row],[2014/2015]:[2019/2020*]])</f>
        <v>75</v>
      </c>
    </row>
    <row r="19" spans="1:8" x14ac:dyDescent="0.35">
      <c r="A19" s="14" t="s">
        <v>14</v>
      </c>
      <c r="B19" s="14">
        <v>6</v>
      </c>
      <c r="C19" s="14">
        <v>10</v>
      </c>
      <c r="D19" s="14">
        <v>10</v>
      </c>
      <c r="E19" s="14">
        <v>13</v>
      </c>
      <c r="F19" s="14">
        <v>1</v>
      </c>
      <c r="G19" s="19">
        <v>6</v>
      </c>
      <c r="H19" s="14">
        <f>SUM(Table9[[#This Row],[2014/2015]:[2019/2020*]])</f>
        <v>46</v>
      </c>
    </row>
    <row r="20" spans="1:8" x14ac:dyDescent="0.35">
      <c r="A20" s="14" t="s">
        <v>15</v>
      </c>
      <c r="B20" s="14">
        <v>35</v>
      </c>
      <c r="C20" s="14">
        <v>47</v>
      </c>
      <c r="D20" s="14">
        <v>45</v>
      </c>
      <c r="E20" s="14">
        <v>41</v>
      </c>
      <c r="F20" s="14">
        <v>41</v>
      </c>
      <c r="G20" s="19">
        <v>26</v>
      </c>
      <c r="H20" s="14">
        <f>SUM(Table9[[#This Row],[2014/2015]:[2019/2020*]])</f>
        <v>235</v>
      </c>
    </row>
    <row r="21" spans="1:8" x14ac:dyDescent="0.35">
      <c r="A21" s="14" t="s">
        <v>16</v>
      </c>
      <c r="B21" s="14">
        <v>2</v>
      </c>
      <c r="C21" s="14" t="s">
        <v>42</v>
      </c>
      <c r="D21" s="14">
        <v>1</v>
      </c>
      <c r="E21" s="14" t="s">
        <v>42</v>
      </c>
      <c r="F21" s="14" t="s">
        <v>42</v>
      </c>
      <c r="G21" s="19" t="s">
        <v>42</v>
      </c>
      <c r="H21" s="14">
        <f>SUM(Table9[[#This Row],[2014/2015]:[2019/2020*]])</f>
        <v>3</v>
      </c>
    </row>
    <row r="22" spans="1:8" x14ac:dyDescent="0.35">
      <c r="A22" s="14" t="s">
        <v>17</v>
      </c>
      <c r="B22" s="14">
        <v>25</v>
      </c>
      <c r="C22" s="14">
        <v>27</v>
      </c>
      <c r="D22" s="14">
        <v>24</v>
      </c>
      <c r="E22" s="14">
        <v>21</v>
      </c>
      <c r="F22" s="14">
        <v>29</v>
      </c>
      <c r="G22" s="19">
        <v>17</v>
      </c>
      <c r="H22" s="14">
        <f>SUM(Table9[[#This Row],[2014/2015]:[2019/2020*]])</f>
        <v>143</v>
      </c>
    </row>
    <row r="23" spans="1:8" x14ac:dyDescent="0.35">
      <c r="A23" s="14" t="s">
        <v>18</v>
      </c>
      <c r="B23" s="14">
        <v>3</v>
      </c>
      <c r="C23" s="14">
        <v>3</v>
      </c>
      <c r="D23" s="14">
        <v>2</v>
      </c>
      <c r="E23" s="14">
        <v>2</v>
      </c>
      <c r="F23" s="14" t="s">
        <v>42</v>
      </c>
      <c r="G23" s="19" t="s">
        <v>42</v>
      </c>
      <c r="H23" s="14">
        <f>SUM(Table9[[#This Row],[2014/2015]:[2019/2020*]])</f>
        <v>10</v>
      </c>
    </row>
    <row r="24" spans="1:8" x14ac:dyDescent="0.35">
      <c r="A24" s="14" t="s">
        <v>19</v>
      </c>
      <c r="B24" s="14">
        <v>17</v>
      </c>
      <c r="C24" s="14">
        <v>8</v>
      </c>
      <c r="D24" s="14">
        <v>11</v>
      </c>
      <c r="E24" s="14">
        <v>14</v>
      </c>
      <c r="F24" s="14">
        <v>7</v>
      </c>
      <c r="G24" s="19">
        <v>2</v>
      </c>
      <c r="H24" s="14">
        <f>SUM(Table9[[#This Row],[2014/2015]:[2019/2020*]])</f>
        <v>59</v>
      </c>
    </row>
    <row r="25" spans="1:8" x14ac:dyDescent="0.35">
      <c r="A25" s="14" t="s">
        <v>41</v>
      </c>
      <c r="B25" s="14" t="s">
        <v>42</v>
      </c>
      <c r="C25" s="14" t="s">
        <v>42</v>
      </c>
      <c r="D25" s="14" t="s">
        <v>42</v>
      </c>
      <c r="E25" s="14">
        <v>1</v>
      </c>
      <c r="F25" s="14">
        <v>1</v>
      </c>
      <c r="G25" s="19" t="s">
        <v>42</v>
      </c>
      <c r="H25" s="14">
        <f>SUM(Table9[[#This Row],[2014/2015]:[2019/2020*]])</f>
        <v>2</v>
      </c>
    </row>
    <row r="26" spans="1:8" x14ac:dyDescent="0.35">
      <c r="A26" s="14" t="s">
        <v>20</v>
      </c>
      <c r="B26" s="14">
        <v>1</v>
      </c>
      <c r="C26" s="14">
        <v>3</v>
      </c>
      <c r="D26" s="14">
        <v>4</v>
      </c>
      <c r="E26" s="14">
        <v>6</v>
      </c>
      <c r="F26" s="14">
        <v>3</v>
      </c>
      <c r="G26" s="19">
        <v>2</v>
      </c>
      <c r="H26" s="14">
        <f>SUM(Table9[[#This Row],[2014/2015]:[2019/2020*]])</f>
        <v>19</v>
      </c>
    </row>
    <row r="27" spans="1:8" x14ac:dyDescent="0.35">
      <c r="A27" s="14" t="s">
        <v>21</v>
      </c>
      <c r="B27" s="14">
        <v>86</v>
      </c>
      <c r="C27" s="14">
        <v>69</v>
      </c>
      <c r="D27" s="14">
        <v>91</v>
      </c>
      <c r="E27" s="14">
        <v>89</v>
      </c>
      <c r="F27" s="14">
        <v>88</v>
      </c>
      <c r="G27" s="19">
        <v>26</v>
      </c>
      <c r="H27" s="14">
        <f>SUM(Table9[[#This Row],[2014/2015]:[2019/2020*]])</f>
        <v>449</v>
      </c>
    </row>
    <row r="28" spans="1:8" x14ac:dyDescent="0.35">
      <c r="A28" s="14" t="s">
        <v>22</v>
      </c>
      <c r="B28" s="14">
        <v>20</v>
      </c>
      <c r="C28" s="14">
        <v>12</v>
      </c>
      <c r="D28" s="14">
        <v>9</v>
      </c>
      <c r="E28" s="14">
        <v>17</v>
      </c>
      <c r="F28" s="14">
        <v>25</v>
      </c>
      <c r="G28" s="19">
        <v>11</v>
      </c>
      <c r="H28" s="14">
        <f>SUM(Table9[[#This Row],[2014/2015]:[2019/2020*]])</f>
        <v>94</v>
      </c>
    </row>
    <row r="29" spans="1:8" x14ac:dyDescent="0.35">
      <c r="A29" s="14" t="s">
        <v>23</v>
      </c>
      <c r="B29" s="14">
        <v>46</v>
      </c>
      <c r="C29" s="14">
        <v>24</v>
      </c>
      <c r="D29" s="14">
        <v>26</v>
      </c>
      <c r="E29" s="14">
        <v>25</v>
      </c>
      <c r="F29" s="14">
        <v>30</v>
      </c>
      <c r="G29" s="19">
        <v>9</v>
      </c>
      <c r="H29" s="14">
        <f>SUM(Table9[[#This Row],[2014/2015]:[2019/2020*]])</f>
        <v>160</v>
      </c>
    </row>
    <row r="30" spans="1:8" x14ac:dyDescent="0.35">
      <c r="A30" s="14" t="s">
        <v>24</v>
      </c>
      <c r="B30" s="14">
        <v>35</v>
      </c>
      <c r="C30" s="14">
        <v>41</v>
      </c>
      <c r="D30" s="14">
        <v>31</v>
      </c>
      <c r="E30" s="14">
        <v>36</v>
      </c>
      <c r="F30" s="14">
        <v>25</v>
      </c>
      <c r="G30" s="19">
        <v>17</v>
      </c>
      <c r="H30" s="14">
        <f>SUM(Table9[[#This Row],[2014/2015]:[2019/2020*]])</f>
        <v>185</v>
      </c>
    </row>
    <row r="31" spans="1:8" x14ac:dyDescent="0.35">
      <c r="A31" s="14" t="s">
        <v>25</v>
      </c>
      <c r="B31" s="14">
        <v>6</v>
      </c>
      <c r="C31" s="14">
        <v>7</v>
      </c>
      <c r="D31" s="14">
        <v>7</v>
      </c>
      <c r="E31" s="14">
        <v>5</v>
      </c>
      <c r="F31" s="14">
        <v>2</v>
      </c>
      <c r="G31" s="19">
        <v>8</v>
      </c>
      <c r="H31" s="14">
        <f>SUM(Table9[[#This Row],[2014/2015]:[2019/2020*]])</f>
        <v>35</v>
      </c>
    </row>
    <row r="32" spans="1:8" x14ac:dyDescent="0.35">
      <c r="A32" s="14" t="s">
        <v>26</v>
      </c>
      <c r="B32" s="14">
        <v>30</v>
      </c>
      <c r="C32" s="14">
        <v>35</v>
      </c>
      <c r="D32" s="14">
        <v>24</v>
      </c>
      <c r="E32" s="14">
        <v>26</v>
      </c>
      <c r="F32" s="14">
        <v>26</v>
      </c>
      <c r="G32" s="19">
        <v>23</v>
      </c>
      <c r="H32" s="14">
        <f>SUM(Table9[[#This Row],[2014/2015]:[2019/2020*]])</f>
        <v>164</v>
      </c>
    </row>
    <row r="33" spans="1:8" x14ac:dyDescent="0.35">
      <c r="A33" s="14" t="s">
        <v>27</v>
      </c>
      <c r="B33" s="14">
        <v>12</v>
      </c>
      <c r="C33" s="14">
        <v>26</v>
      </c>
      <c r="D33" s="14">
        <v>22</v>
      </c>
      <c r="E33" s="14">
        <v>19</v>
      </c>
      <c r="F33" s="14">
        <v>13</v>
      </c>
      <c r="G33" s="19">
        <v>8</v>
      </c>
      <c r="H33" s="14">
        <f>SUM(Table9[[#This Row],[2014/2015]:[2019/2020*]])</f>
        <v>100</v>
      </c>
    </row>
    <row r="34" spans="1:8" x14ac:dyDescent="0.35">
      <c r="A34" s="14" t="s">
        <v>28</v>
      </c>
      <c r="B34" s="14">
        <v>16</v>
      </c>
      <c r="C34" s="14">
        <v>26</v>
      </c>
      <c r="D34" s="14">
        <v>12</v>
      </c>
      <c r="E34" s="14">
        <v>11</v>
      </c>
      <c r="F34" s="14">
        <v>9</v>
      </c>
      <c r="G34" s="19">
        <v>3</v>
      </c>
      <c r="H34" s="14">
        <f>SUM(Table9[[#This Row],[2014/2015]:[2019/2020*]])</f>
        <v>77</v>
      </c>
    </row>
    <row r="35" spans="1:8" x14ac:dyDescent="0.35">
      <c r="A35" s="14" t="s">
        <v>29</v>
      </c>
      <c r="B35" s="14">
        <v>16</v>
      </c>
      <c r="C35" s="14">
        <v>10</v>
      </c>
      <c r="D35" s="14">
        <v>2</v>
      </c>
      <c r="E35" s="14">
        <v>5</v>
      </c>
      <c r="F35" s="14">
        <v>2</v>
      </c>
      <c r="G35" s="19">
        <v>3</v>
      </c>
      <c r="H35" s="14">
        <f>SUM(Table9[[#This Row],[2014/2015]:[2019/2020*]])</f>
        <v>38</v>
      </c>
    </row>
    <row r="36" spans="1:8" ht="29" x14ac:dyDescent="0.35">
      <c r="A36" s="16" t="s">
        <v>30</v>
      </c>
      <c r="B36" s="11">
        <v>70</v>
      </c>
      <c r="C36" s="11">
        <v>79</v>
      </c>
      <c r="D36" s="11">
        <v>59</v>
      </c>
      <c r="E36" s="11">
        <v>71</v>
      </c>
      <c r="F36" s="11">
        <v>40</v>
      </c>
      <c r="G36" s="22">
        <v>17</v>
      </c>
      <c r="H36" s="11">
        <f>SUM(Table9[[#This Row],[2014/2015]:[2019/2020*]])</f>
        <v>336</v>
      </c>
    </row>
    <row r="37" spans="1:8" x14ac:dyDescent="0.35">
      <c r="A37" s="13" t="s">
        <v>2</v>
      </c>
      <c r="B37" s="13">
        <f>SUM(B5:B36)</f>
        <v>1052</v>
      </c>
      <c r="C37" s="13">
        <f>SUM(C5:C36)</f>
        <v>1027</v>
      </c>
      <c r="D37" s="13">
        <f>SUM(D5:D36)</f>
        <v>985</v>
      </c>
      <c r="E37" s="13">
        <f>SUM(E5:E36)</f>
        <v>955</v>
      </c>
      <c r="F37" s="13">
        <f>SUBTOTAL(109,F5:F36)</f>
        <v>860</v>
      </c>
      <c r="G37" s="21">
        <f>SUBTOTAL(109,G5:G36)</f>
        <v>447</v>
      </c>
      <c r="H37" s="13">
        <f>SUM(Table9[[#This Row],[2014/2015]:[2019/2020*]])</f>
        <v>5326</v>
      </c>
    </row>
    <row r="39" spans="1:8" x14ac:dyDescent="0.35">
      <c r="G39" s="8" t="s">
        <v>47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tabSelected="1" zoomScale="60" zoomScaleNormal="60" workbookViewId="0">
      <selection activeCell="N12" sqref="N12"/>
    </sheetView>
  </sheetViews>
  <sheetFormatPr defaultRowHeight="14.5" x14ac:dyDescent="0.35"/>
  <cols>
    <col min="1" max="1" width="17.1796875" style="5" customWidth="1"/>
    <col min="2" max="6" width="10.54296875" customWidth="1"/>
    <col min="7" max="7" width="11.26953125" style="8" bestFit="1" customWidth="1"/>
    <col min="8" max="8" width="10.54296875" customWidth="1"/>
  </cols>
  <sheetData>
    <row r="1" spans="1:13" x14ac:dyDescent="0.35">
      <c r="A1" s="2" t="s">
        <v>33</v>
      </c>
    </row>
    <row r="3" spans="1:13" x14ac:dyDescent="0.35">
      <c r="A3" s="4"/>
      <c r="B3" s="4"/>
      <c r="C3" s="4"/>
      <c r="D3" s="4"/>
      <c r="E3" s="4"/>
      <c r="F3" s="4"/>
      <c r="G3" s="9"/>
    </row>
    <row r="4" spans="1:13" x14ac:dyDescent="0.35">
      <c r="A4" s="14" t="s">
        <v>1</v>
      </c>
      <c r="B4" s="14" t="s">
        <v>36</v>
      </c>
      <c r="C4" s="14" t="s">
        <v>37</v>
      </c>
      <c r="D4" s="14" t="s">
        <v>38</v>
      </c>
      <c r="E4" s="14" t="s">
        <v>35</v>
      </c>
      <c r="F4" s="14" t="s">
        <v>43</v>
      </c>
      <c r="G4" s="17" t="s">
        <v>46</v>
      </c>
      <c r="H4" s="14" t="s">
        <v>2</v>
      </c>
      <c r="I4" s="1"/>
    </row>
    <row r="5" spans="1:13" x14ac:dyDescent="0.35">
      <c r="A5" s="14" t="s">
        <v>3</v>
      </c>
      <c r="B5" s="14">
        <v>37</v>
      </c>
      <c r="C5" s="14">
        <v>61</v>
      </c>
      <c r="D5" s="14">
        <v>29</v>
      </c>
      <c r="E5" s="14">
        <v>41</v>
      </c>
      <c r="F5" s="14">
        <v>53</v>
      </c>
      <c r="G5" s="19">
        <v>37</v>
      </c>
      <c r="H5" s="14">
        <f>SUM(Table11[[#This Row],[2014/2015]:[2019/2020*]])</f>
        <v>258</v>
      </c>
      <c r="L5" s="7"/>
      <c r="M5" s="7"/>
    </row>
    <row r="6" spans="1:13" x14ac:dyDescent="0.35">
      <c r="A6" s="14" t="s">
        <v>4</v>
      </c>
      <c r="B6" s="14">
        <v>62</v>
      </c>
      <c r="C6" s="14">
        <v>59</v>
      </c>
      <c r="D6" s="14">
        <v>39</v>
      </c>
      <c r="E6" s="14">
        <v>95</v>
      </c>
      <c r="F6" s="14">
        <v>55</v>
      </c>
      <c r="G6" s="19">
        <v>46</v>
      </c>
      <c r="H6" s="14">
        <f>SUM(Table11[[#This Row],[2014/2015]:[2019/2020*]])</f>
        <v>356</v>
      </c>
      <c r="L6" s="7"/>
      <c r="M6" s="7"/>
    </row>
    <row r="7" spans="1:13" x14ac:dyDescent="0.35">
      <c r="A7" s="14" t="s">
        <v>5</v>
      </c>
      <c r="B7" s="14">
        <v>1</v>
      </c>
      <c r="C7" s="14">
        <v>2</v>
      </c>
      <c r="D7" s="14">
        <v>1</v>
      </c>
      <c r="E7" s="14">
        <v>1</v>
      </c>
      <c r="F7" s="14">
        <v>2</v>
      </c>
      <c r="G7" s="19" t="s">
        <v>42</v>
      </c>
      <c r="H7" s="14">
        <f>SUM(Table11[[#This Row],[2014/2015]:[2019/2020*]])</f>
        <v>7</v>
      </c>
      <c r="L7" s="7"/>
      <c r="M7" s="7"/>
    </row>
    <row r="8" spans="1:13" x14ac:dyDescent="0.35">
      <c r="A8" s="14" t="s">
        <v>6</v>
      </c>
      <c r="B8" s="14">
        <v>4</v>
      </c>
      <c r="C8" s="14">
        <v>4</v>
      </c>
      <c r="D8" s="14">
        <v>1</v>
      </c>
      <c r="E8" s="14">
        <v>10</v>
      </c>
      <c r="F8" s="14">
        <v>3</v>
      </c>
      <c r="G8" s="19">
        <v>1</v>
      </c>
      <c r="H8" s="14">
        <f>SUM(Table11[[#This Row],[2014/2015]:[2019/2020*]])</f>
        <v>23</v>
      </c>
    </row>
    <row r="9" spans="1:13" x14ac:dyDescent="0.35">
      <c r="A9" s="14" t="s">
        <v>7</v>
      </c>
      <c r="B9" s="14">
        <v>28</v>
      </c>
      <c r="C9" s="14">
        <v>38</v>
      </c>
      <c r="D9" s="14">
        <v>22</v>
      </c>
      <c r="E9" s="14">
        <v>39</v>
      </c>
      <c r="F9" s="14">
        <v>36</v>
      </c>
      <c r="G9" s="19">
        <v>17</v>
      </c>
      <c r="H9" s="14">
        <f>SUM(Table11[[#This Row],[2014/2015]:[2019/2020*]])</f>
        <v>180</v>
      </c>
    </row>
    <row r="10" spans="1:13" x14ac:dyDescent="0.35">
      <c r="A10" s="14" t="s">
        <v>8</v>
      </c>
      <c r="B10" s="14">
        <v>124</v>
      </c>
      <c r="C10" s="14">
        <v>136</v>
      </c>
      <c r="D10" s="14">
        <v>144</v>
      </c>
      <c r="E10" s="14">
        <v>148</v>
      </c>
      <c r="F10" s="14">
        <v>194</v>
      </c>
      <c r="G10" s="19">
        <v>93</v>
      </c>
      <c r="H10" s="14">
        <f>SUM(Table11[[#This Row],[2014/2015]:[2019/2020*]])</f>
        <v>839</v>
      </c>
    </row>
    <row r="11" spans="1:13" x14ac:dyDescent="0.35">
      <c r="A11" s="14" t="s">
        <v>9</v>
      </c>
      <c r="B11" s="14">
        <v>42</v>
      </c>
      <c r="C11" s="14">
        <v>37</v>
      </c>
      <c r="D11" s="14">
        <v>66</v>
      </c>
      <c r="E11" s="14">
        <v>31</v>
      </c>
      <c r="F11" s="14">
        <v>35</v>
      </c>
      <c r="G11" s="19">
        <v>18</v>
      </c>
      <c r="H11" s="14">
        <f>SUM(Table11[[#This Row],[2014/2015]:[2019/2020*]])</f>
        <v>229</v>
      </c>
    </row>
    <row r="12" spans="1:13" x14ac:dyDescent="0.35">
      <c r="A12" s="14" t="s">
        <v>10</v>
      </c>
      <c r="B12" s="14">
        <v>18</v>
      </c>
      <c r="C12" s="14">
        <v>22</v>
      </c>
      <c r="D12" s="14">
        <v>28</v>
      </c>
      <c r="E12" s="14">
        <v>40</v>
      </c>
      <c r="F12" s="14">
        <v>16</v>
      </c>
      <c r="G12" s="19">
        <v>28</v>
      </c>
      <c r="H12" s="14">
        <f>SUM(Table11[[#This Row],[2014/2015]:[2019/2020*]])</f>
        <v>152</v>
      </c>
    </row>
    <row r="13" spans="1:13" x14ac:dyDescent="0.35">
      <c r="A13" s="14" t="s">
        <v>39</v>
      </c>
      <c r="B13" s="14">
        <v>19</v>
      </c>
      <c r="C13" s="14">
        <v>17</v>
      </c>
      <c r="D13" s="14">
        <v>12</v>
      </c>
      <c r="E13" s="14">
        <v>21</v>
      </c>
      <c r="F13" s="14">
        <v>15</v>
      </c>
      <c r="G13" s="19">
        <v>9</v>
      </c>
      <c r="H13" s="14">
        <f>SUM(Table11[[#This Row],[2014/2015]:[2019/2020*]])</f>
        <v>93</v>
      </c>
    </row>
    <row r="14" spans="1:13" x14ac:dyDescent="0.35">
      <c r="A14" s="14" t="s">
        <v>11</v>
      </c>
      <c r="B14" s="14">
        <v>93</v>
      </c>
      <c r="C14" s="14">
        <v>92</v>
      </c>
      <c r="D14" s="14">
        <v>128</v>
      </c>
      <c r="E14" s="14">
        <v>118</v>
      </c>
      <c r="F14" s="14">
        <v>111</v>
      </c>
      <c r="G14" s="19">
        <v>63</v>
      </c>
      <c r="H14" s="14">
        <f>SUM(Table11[[#This Row],[2014/2015]:[2019/2020*]])</f>
        <v>605</v>
      </c>
    </row>
    <row r="15" spans="1:13" x14ac:dyDescent="0.35">
      <c r="A15" s="14" t="s">
        <v>12</v>
      </c>
      <c r="B15" s="14">
        <v>43</v>
      </c>
      <c r="C15" s="14">
        <v>32</v>
      </c>
      <c r="D15" s="14">
        <v>27</v>
      </c>
      <c r="E15" s="14">
        <v>82</v>
      </c>
      <c r="F15" s="14">
        <v>44</v>
      </c>
      <c r="G15" s="19">
        <v>24</v>
      </c>
      <c r="H15" s="14">
        <f>SUM(Table11[[#This Row],[2014/2015]:[2019/2020*]])</f>
        <v>252</v>
      </c>
    </row>
    <row r="16" spans="1:13" x14ac:dyDescent="0.35">
      <c r="A16" s="14" t="s">
        <v>34</v>
      </c>
      <c r="B16" s="14">
        <v>4</v>
      </c>
      <c r="C16" s="14">
        <v>7</v>
      </c>
      <c r="D16" s="14">
        <v>7</v>
      </c>
      <c r="E16" s="14">
        <v>12</v>
      </c>
      <c r="F16" s="14">
        <v>10</v>
      </c>
      <c r="G16" s="19">
        <v>5</v>
      </c>
      <c r="H16" s="14">
        <f>SUM(Table11[[#This Row],[2014/2015]:[2019/2020*]])</f>
        <v>45</v>
      </c>
    </row>
    <row r="17" spans="1:8" x14ac:dyDescent="0.35">
      <c r="A17" s="14" t="s">
        <v>13</v>
      </c>
      <c r="B17" s="14">
        <v>27</v>
      </c>
      <c r="C17" s="14">
        <v>28</v>
      </c>
      <c r="D17" s="14">
        <v>28</v>
      </c>
      <c r="E17" s="14">
        <v>15</v>
      </c>
      <c r="F17" s="14">
        <v>11</v>
      </c>
      <c r="G17" s="19">
        <v>9</v>
      </c>
      <c r="H17" s="14">
        <f>SUM(Table11[[#This Row],[2014/2015]:[2019/2020*]])</f>
        <v>118</v>
      </c>
    </row>
    <row r="18" spans="1:8" x14ac:dyDescent="0.35">
      <c r="A18" s="14" t="s">
        <v>40</v>
      </c>
      <c r="B18" s="14">
        <v>15</v>
      </c>
      <c r="C18" s="14">
        <v>11</v>
      </c>
      <c r="D18" s="14">
        <v>14</v>
      </c>
      <c r="E18" s="14">
        <v>18</v>
      </c>
      <c r="F18" s="14">
        <v>13</v>
      </c>
      <c r="G18" s="19">
        <v>11</v>
      </c>
      <c r="H18" s="14">
        <f>SUM(Table11[[#This Row],[2014/2015]:[2019/2020*]])</f>
        <v>82</v>
      </c>
    </row>
    <row r="19" spans="1:8" x14ac:dyDescent="0.35">
      <c r="A19" s="14" t="s">
        <v>14</v>
      </c>
      <c r="B19" s="14">
        <v>10</v>
      </c>
      <c r="C19" s="14">
        <v>16</v>
      </c>
      <c r="D19" s="14">
        <v>16</v>
      </c>
      <c r="E19" s="14">
        <v>14</v>
      </c>
      <c r="F19" s="14">
        <v>13</v>
      </c>
      <c r="G19" s="19">
        <v>10</v>
      </c>
      <c r="H19" s="14">
        <f>SUM(Table11[[#This Row],[2014/2015]:[2019/2020*]])</f>
        <v>79</v>
      </c>
    </row>
    <row r="20" spans="1:8" x14ac:dyDescent="0.35">
      <c r="A20" s="14" t="s">
        <v>15</v>
      </c>
      <c r="B20" s="14">
        <v>31</v>
      </c>
      <c r="C20" s="14">
        <v>29</v>
      </c>
      <c r="D20" s="14">
        <v>45</v>
      </c>
      <c r="E20" s="14">
        <v>32</v>
      </c>
      <c r="F20" s="14">
        <v>44</v>
      </c>
      <c r="G20" s="19">
        <v>20</v>
      </c>
      <c r="H20" s="14">
        <f>SUM(Table11[[#This Row],[2014/2015]:[2019/2020*]])</f>
        <v>201</v>
      </c>
    </row>
    <row r="21" spans="1:8" x14ac:dyDescent="0.35">
      <c r="A21" s="14" t="s">
        <v>16</v>
      </c>
      <c r="B21" s="14">
        <v>2</v>
      </c>
      <c r="C21" s="14" t="s">
        <v>42</v>
      </c>
      <c r="D21" s="14" t="s">
        <v>42</v>
      </c>
      <c r="E21" s="14" t="s">
        <v>42</v>
      </c>
      <c r="F21" s="14" t="s">
        <v>42</v>
      </c>
      <c r="G21" s="19">
        <v>8</v>
      </c>
      <c r="H21" s="14">
        <f>SUM(Table11[[#This Row],[2014/2015]:[2019/2020*]])</f>
        <v>10</v>
      </c>
    </row>
    <row r="22" spans="1:8" x14ac:dyDescent="0.35">
      <c r="A22" s="14" t="s">
        <v>17</v>
      </c>
      <c r="B22" s="14">
        <v>16</v>
      </c>
      <c r="C22" s="14">
        <v>17</v>
      </c>
      <c r="D22" s="14">
        <v>8</v>
      </c>
      <c r="E22" s="14">
        <v>12</v>
      </c>
      <c r="F22" s="14">
        <v>15</v>
      </c>
      <c r="G22" s="19">
        <v>2</v>
      </c>
      <c r="H22" s="14">
        <f>SUM(Table11[[#This Row],[2014/2015]:[2019/2020*]])</f>
        <v>70</v>
      </c>
    </row>
    <row r="23" spans="1:8" x14ac:dyDescent="0.35">
      <c r="A23" s="14" t="s">
        <v>18</v>
      </c>
      <c r="B23" s="14">
        <v>1</v>
      </c>
      <c r="C23" s="14">
        <v>1</v>
      </c>
      <c r="D23" s="14">
        <v>1</v>
      </c>
      <c r="E23" s="14">
        <v>1</v>
      </c>
      <c r="F23" s="14">
        <v>2</v>
      </c>
      <c r="G23" s="19">
        <v>5</v>
      </c>
      <c r="H23" s="14">
        <f>SUM(Table11[[#This Row],[2014/2015]:[2019/2020*]])</f>
        <v>11</v>
      </c>
    </row>
    <row r="24" spans="1:8" x14ac:dyDescent="0.35">
      <c r="A24" s="14" t="s">
        <v>19</v>
      </c>
      <c r="B24" s="14">
        <v>3</v>
      </c>
      <c r="C24" s="14">
        <v>5</v>
      </c>
      <c r="D24" s="14">
        <v>4</v>
      </c>
      <c r="E24" s="14">
        <v>9</v>
      </c>
      <c r="F24" s="14">
        <v>9</v>
      </c>
      <c r="G24" s="19">
        <v>4</v>
      </c>
      <c r="H24" s="14">
        <f>SUM(Table11[[#This Row],[2014/2015]:[2019/2020*]])</f>
        <v>34</v>
      </c>
    </row>
    <row r="25" spans="1:8" x14ac:dyDescent="0.35">
      <c r="A25" s="14" t="s">
        <v>20</v>
      </c>
      <c r="B25" s="14">
        <v>3</v>
      </c>
      <c r="C25" s="14">
        <v>9</v>
      </c>
      <c r="D25" s="14">
        <v>12</v>
      </c>
      <c r="E25" s="14">
        <v>12</v>
      </c>
      <c r="F25" s="14">
        <v>4</v>
      </c>
      <c r="G25" s="19">
        <v>77</v>
      </c>
      <c r="H25" s="14">
        <f>SUM(Table11[[#This Row],[2014/2015]:[2019/2020*]])</f>
        <v>117</v>
      </c>
    </row>
    <row r="26" spans="1:8" x14ac:dyDescent="0.35">
      <c r="A26" s="14" t="s">
        <v>21</v>
      </c>
      <c r="B26" s="14">
        <v>89</v>
      </c>
      <c r="C26" s="14">
        <v>68</v>
      </c>
      <c r="D26" s="14">
        <v>74</v>
      </c>
      <c r="E26" s="14">
        <v>99</v>
      </c>
      <c r="F26" s="14">
        <v>96</v>
      </c>
      <c r="G26" s="19">
        <v>49</v>
      </c>
      <c r="H26" s="14">
        <f>SUM(Table11[[#This Row],[2014/2015]:[2019/2020*]])</f>
        <v>475</v>
      </c>
    </row>
    <row r="27" spans="1:8" x14ac:dyDescent="0.35">
      <c r="A27" s="14" t="s">
        <v>22</v>
      </c>
      <c r="B27" s="14">
        <v>24</v>
      </c>
      <c r="C27" s="14">
        <v>22</v>
      </c>
      <c r="D27" s="14">
        <v>6</v>
      </c>
      <c r="E27" s="14">
        <v>24</v>
      </c>
      <c r="F27" s="14">
        <v>41</v>
      </c>
      <c r="G27" s="19">
        <v>10</v>
      </c>
      <c r="H27" s="14">
        <f>SUM(Table11[[#This Row],[2014/2015]:[2019/2020*]])</f>
        <v>127</v>
      </c>
    </row>
    <row r="28" spans="1:8" x14ac:dyDescent="0.35">
      <c r="A28" s="14" t="s">
        <v>23</v>
      </c>
      <c r="B28" s="14">
        <v>19</v>
      </c>
      <c r="C28" s="14">
        <v>27</v>
      </c>
      <c r="D28" s="14">
        <v>13</v>
      </c>
      <c r="E28" s="14">
        <v>28</v>
      </c>
      <c r="F28" s="14">
        <v>21</v>
      </c>
      <c r="G28" s="19">
        <v>26</v>
      </c>
      <c r="H28" s="14">
        <f>SUM(Table11[[#This Row],[2014/2015]:[2019/2020*]])</f>
        <v>134</v>
      </c>
    </row>
    <row r="29" spans="1:8" x14ac:dyDescent="0.35">
      <c r="A29" s="14" t="s">
        <v>24</v>
      </c>
      <c r="B29" s="14">
        <v>24</v>
      </c>
      <c r="C29" s="14">
        <v>34</v>
      </c>
      <c r="D29" s="14">
        <v>36</v>
      </c>
      <c r="E29" s="14">
        <v>48</v>
      </c>
      <c r="F29" s="14">
        <v>62</v>
      </c>
      <c r="G29" s="19">
        <v>19</v>
      </c>
      <c r="H29" s="14">
        <f>SUM(Table11[[#This Row],[2014/2015]:[2019/2020*]])</f>
        <v>223</v>
      </c>
    </row>
    <row r="30" spans="1:8" x14ac:dyDescent="0.35">
      <c r="A30" s="14" t="s">
        <v>25</v>
      </c>
      <c r="B30" s="14">
        <v>6</v>
      </c>
      <c r="C30" s="14">
        <v>9</v>
      </c>
      <c r="D30" s="14">
        <v>10</v>
      </c>
      <c r="E30" s="14">
        <v>19</v>
      </c>
      <c r="F30" s="14">
        <v>13</v>
      </c>
      <c r="G30" s="19"/>
      <c r="H30" s="14">
        <f>SUM(Table11[[#This Row],[2014/2015]:[2019/2020*]])</f>
        <v>57</v>
      </c>
    </row>
    <row r="31" spans="1:8" x14ac:dyDescent="0.35">
      <c r="A31" s="14" t="s">
        <v>26</v>
      </c>
      <c r="B31" s="14">
        <v>39</v>
      </c>
      <c r="C31" s="14">
        <v>47</v>
      </c>
      <c r="D31" s="14">
        <v>65</v>
      </c>
      <c r="E31" s="14">
        <v>87</v>
      </c>
      <c r="F31" s="14">
        <v>63</v>
      </c>
      <c r="G31" s="19">
        <v>33</v>
      </c>
      <c r="H31" s="14">
        <f>SUM(Table11[[#This Row],[2014/2015]:[2019/2020*]])</f>
        <v>334</v>
      </c>
    </row>
    <row r="32" spans="1:8" x14ac:dyDescent="0.35">
      <c r="A32" s="14" t="s">
        <v>27</v>
      </c>
      <c r="B32" s="14">
        <v>7</v>
      </c>
      <c r="C32" s="14">
        <v>10</v>
      </c>
      <c r="D32" s="14">
        <v>11</v>
      </c>
      <c r="E32" s="14">
        <v>5</v>
      </c>
      <c r="F32" s="14">
        <v>18</v>
      </c>
      <c r="G32" s="19">
        <v>6</v>
      </c>
      <c r="H32" s="14">
        <f>SUM(Table11[[#This Row],[2014/2015]:[2019/2020*]])</f>
        <v>57</v>
      </c>
    </row>
    <row r="33" spans="1:10" x14ac:dyDescent="0.35">
      <c r="A33" s="14" t="s">
        <v>28</v>
      </c>
      <c r="B33" s="14">
        <v>1</v>
      </c>
      <c r="C33" s="14">
        <v>5</v>
      </c>
      <c r="D33" s="14" t="s">
        <v>42</v>
      </c>
      <c r="E33" s="14">
        <v>4</v>
      </c>
      <c r="F33" s="14">
        <v>7</v>
      </c>
      <c r="G33" s="19">
        <v>4</v>
      </c>
      <c r="H33" s="14">
        <f>SUM(Table11[[#This Row],[2014/2015]:[2019/2020*]])</f>
        <v>21</v>
      </c>
    </row>
    <row r="34" spans="1:10" x14ac:dyDescent="0.35">
      <c r="A34" s="14" t="s">
        <v>29</v>
      </c>
      <c r="B34" s="14">
        <v>10</v>
      </c>
      <c r="C34" s="14">
        <v>8</v>
      </c>
      <c r="D34" s="14">
        <v>3</v>
      </c>
      <c r="E34" s="14">
        <v>2</v>
      </c>
      <c r="F34" s="14">
        <v>1</v>
      </c>
      <c r="G34" s="19">
        <v>2</v>
      </c>
      <c r="H34" s="14">
        <f>SUM(Table11[[#This Row],[2014/2015]:[2019/2020*]])</f>
        <v>26</v>
      </c>
    </row>
    <row r="35" spans="1:10" ht="29" x14ac:dyDescent="0.35">
      <c r="A35" s="15" t="s">
        <v>30</v>
      </c>
      <c r="B35" s="11">
        <v>123</v>
      </c>
      <c r="C35" s="11">
        <v>124</v>
      </c>
      <c r="D35" s="11">
        <v>120</v>
      </c>
      <c r="E35" s="11">
        <v>115</v>
      </c>
      <c r="F35" s="11">
        <v>96</v>
      </c>
      <c r="G35" s="22">
        <v>42</v>
      </c>
      <c r="H35" s="11">
        <f>SUM(Table11[[#This Row],[2014/2015]:[2019/2020*]])</f>
        <v>620</v>
      </c>
    </row>
    <row r="36" spans="1:10" x14ac:dyDescent="0.35">
      <c r="A36" s="13" t="s">
        <v>2</v>
      </c>
      <c r="B36" s="13">
        <f>SUM(B5:B35)</f>
        <v>925</v>
      </c>
      <c r="C36" s="13">
        <f>SUM(C5:C35)</f>
        <v>977</v>
      </c>
      <c r="D36" s="13">
        <f>SUM(D5:D35)</f>
        <v>970</v>
      </c>
      <c r="E36" s="13">
        <f>SUM(E5:E35)</f>
        <v>1182</v>
      </c>
      <c r="F36" s="13">
        <f>SUBTOTAL(109,F5:F35)</f>
        <v>1103</v>
      </c>
      <c r="G36" s="21">
        <f>SUBTOTAL(109,G5:G35)</f>
        <v>678</v>
      </c>
      <c r="H36" s="13">
        <f>SUM(Table11[[#This Row],[2014/2015]:[2019/2020*]])</f>
        <v>5835</v>
      </c>
    </row>
    <row r="38" spans="1:10" x14ac:dyDescent="0.35">
      <c r="G38" s="8" t="s">
        <v>47</v>
      </c>
    </row>
    <row r="39" spans="1:10" x14ac:dyDescent="0.35">
      <c r="J39" t="s">
        <v>44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SMS</vt:lpstr>
      <vt:lpstr>SMP</vt:lpstr>
      <vt:lpstr>STA</vt:lpstr>
      <vt:lpstr>STT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2021-01-20T09:17:57Z</dcterms:modified>
</cp:coreProperties>
</file>