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ämäTyökirja"/>
  <mc:AlternateContent xmlns:mc="http://schemas.openxmlformats.org/markup-compatibility/2006">
    <mc:Choice Requires="x15">
      <x15ac:absPath xmlns:x15ac="http://schemas.microsoft.com/office/spreadsheetml/2010/11/ac" url="C:\Users\EXTHEISKANN\Documents\"/>
    </mc:Choice>
  </mc:AlternateContent>
  <xr:revisionPtr revIDLastSave="0" documentId="8_{F00D959B-6F33-4CA2-9B90-CAA9EEA0959D}" xr6:coauthVersionLast="36" xr6:coauthVersionMax="36" xr10:uidLastSave="{00000000-0000-0000-0000-000000000000}"/>
  <bookViews>
    <workbookView xWindow="0" yWindow="0" windowWidth="17535" windowHeight="7500" firstSheet="2" activeTab="2" xr2:uid="{00000000-000D-0000-FFFF-FFFF00000000}"/>
  </bookViews>
  <sheets>
    <sheet name="INFO" sheetId="18" r:id="rId1"/>
    <sheet name="Progress Report 2017" sheetId="4" r:id="rId2"/>
    <sheet name="2017 Summary" sheetId="1" r:id="rId3"/>
    <sheet name="Progress Report 2018" sheetId="19" r:id="rId4"/>
    <sheet name="2018 Summary" sheetId="21" r:id="rId5"/>
    <sheet name="Progress Report 2019" sheetId="20" r:id="rId6"/>
    <sheet name="2019 Summary" sheetId="22" r:id="rId7"/>
    <sheet name="Progress Report 2020" sheetId="23" r:id="rId8"/>
    <sheet name="2020 Summary" sheetId="24" r:id="rId9"/>
    <sheet name="2017-2020 SUMMARY" sheetId="26" r:id="rId10"/>
    <sheet name="RUPP" sheetId="13" state="hidden" r:id="rId11"/>
    <sheet name="YTU" sheetId="14" state="hidden" r:id="rId12"/>
    <sheet name="UTU" sheetId="15" state="hidden" r:id="rId13"/>
    <sheet name="ITC" sheetId="16" state="hidden" r:id="rId14"/>
    <sheet name="Sheet1" sheetId="17" state="hidden" r:id="rId15"/>
  </sheets>
  <definedNames>
    <definedName name="_xlnm.Print_Area" localSheetId="2">'2017 Summary'!#REF!</definedName>
    <definedName name="_xlnm.Print_Area" localSheetId="9">'2017-2020 SUMMARY'!#REF!</definedName>
    <definedName name="_xlnm.Print_Area" localSheetId="4">'2018 Summary'!#REF!</definedName>
    <definedName name="_xlnm.Print_Area" localSheetId="6">'2019 Summary'!#REF!</definedName>
    <definedName name="_xlnm.Print_Area" localSheetId="8">'2020 Summary'!#REF!</definedName>
    <definedName name="_xlnm.Print_Area" localSheetId="1">'Progress Report 2017'!$A$1:$J$250</definedName>
    <definedName name="_xlnm.Print_Area" localSheetId="3">'Progress Report 2018'!$A$1:$K$250</definedName>
    <definedName name="_xlnm.Print_Area" localSheetId="5">'Progress Report 2019'!$A$1:$K$250</definedName>
    <definedName name="_xlnm.Print_Area" localSheetId="7">'Progress Report 2020'!$A$1:$K$250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23" l="1"/>
  <c r="C2" i="23"/>
  <c r="C3" i="20"/>
  <c r="C2" i="20"/>
  <c r="C3" i="19"/>
  <c r="C2" i="19"/>
  <c r="J187" i="19" l="1"/>
  <c r="F213" i="19"/>
  <c r="H209" i="19"/>
  <c r="F209" i="19"/>
  <c r="H205" i="19"/>
  <c r="F205" i="19"/>
  <c r="H199" i="19"/>
  <c r="J199" i="19" s="1"/>
  <c r="F199" i="19"/>
  <c r="H195" i="19"/>
  <c r="J195" i="19" s="1"/>
  <c r="F195" i="19"/>
  <c r="H191" i="19"/>
  <c r="F191" i="19"/>
  <c r="J191" i="19" s="1"/>
  <c r="H187" i="19"/>
  <c r="F187" i="19"/>
  <c r="H183" i="19"/>
  <c r="J183" i="19" s="1"/>
  <c r="F183" i="19"/>
  <c r="H178" i="19"/>
  <c r="F178" i="19"/>
  <c r="F136" i="19"/>
  <c r="H148" i="19" l="1"/>
  <c r="H143" i="19"/>
  <c r="E213" i="4" l="1"/>
  <c r="G209" i="4"/>
  <c r="E209" i="4"/>
  <c r="G205" i="4"/>
  <c r="E205" i="4"/>
  <c r="G199" i="4"/>
  <c r="E199" i="4"/>
  <c r="G195" i="4"/>
  <c r="E195" i="4"/>
  <c r="E191" i="4"/>
  <c r="G191" i="4"/>
  <c r="G187" i="4"/>
  <c r="G183" i="4"/>
  <c r="E187" i="4"/>
  <c r="E183" i="4"/>
  <c r="G178" i="4"/>
  <c r="E178" i="4"/>
  <c r="G148" i="4"/>
  <c r="G143" i="4"/>
  <c r="F213" i="23"/>
  <c r="H209" i="23"/>
  <c r="F209" i="23"/>
  <c r="H205" i="23"/>
  <c r="F205" i="23"/>
  <c r="H199" i="23"/>
  <c r="F199" i="23"/>
  <c r="H195" i="23"/>
  <c r="J195" i="23" s="1"/>
  <c r="F195" i="23"/>
  <c r="H191" i="23"/>
  <c r="F191" i="23"/>
  <c r="H187" i="23"/>
  <c r="J187" i="23" s="1"/>
  <c r="F187" i="23"/>
  <c r="H183" i="23"/>
  <c r="F183" i="23"/>
  <c r="F200" i="23" s="1"/>
  <c r="H178" i="23"/>
  <c r="F178" i="23"/>
  <c r="H148" i="23"/>
  <c r="H143" i="23"/>
  <c r="F213" i="20"/>
  <c r="H209" i="20"/>
  <c r="F209" i="20"/>
  <c r="H205" i="20"/>
  <c r="F205" i="20"/>
  <c r="H199" i="20"/>
  <c r="F199" i="20"/>
  <c r="H195" i="20"/>
  <c r="J195" i="20" s="1"/>
  <c r="F195" i="20"/>
  <c r="H191" i="20"/>
  <c r="F191" i="20"/>
  <c r="H187" i="20"/>
  <c r="J187" i="20" s="1"/>
  <c r="F187" i="20"/>
  <c r="H183" i="20"/>
  <c r="F183" i="20"/>
  <c r="H178" i="20"/>
  <c r="F178" i="20"/>
  <c r="H148" i="20"/>
  <c r="H143" i="20"/>
  <c r="J183" i="20" l="1"/>
  <c r="J191" i="20"/>
  <c r="J199" i="20"/>
  <c r="J183" i="23"/>
  <c r="J191" i="23"/>
  <c r="J199" i="23"/>
  <c r="D10" i="26" l="1"/>
  <c r="D9" i="26"/>
  <c r="D8" i="26"/>
  <c r="B3" i="26"/>
  <c r="B2" i="26"/>
  <c r="B1" i="26"/>
  <c r="D14" i="24"/>
  <c r="D13" i="24"/>
  <c r="D10" i="24"/>
  <c r="D9" i="24"/>
  <c r="D8" i="24"/>
  <c r="B3" i="24"/>
  <c r="B2" i="24"/>
  <c r="B1" i="24"/>
  <c r="H245" i="23"/>
  <c r="J245" i="23" s="1"/>
  <c r="F245" i="23"/>
  <c r="H242" i="23"/>
  <c r="J242" i="23" s="1"/>
  <c r="F242" i="23"/>
  <c r="H239" i="23"/>
  <c r="F239" i="23"/>
  <c r="H236" i="23"/>
  <c r="F236" i="23"/>
  <c r="J236" i="23" s="1"/>
  <c r="H233" i="23"/>
  <c r="J233" i="23" s="1"/>
  <c r="F233" i="23"/>
  <c r="H230" i="23"/>
  <c r="F230" i="23"/>
  <c r="H225" i="23"/>
  <c r="J225" i="23" s="1"/>
  <c r="F225" i="23"/>
  <c r="H221" i="23"/>
  <c r="F221" i="23"/>
  <c r="J221" i="23" s="1"/>
  <c r="J217" i="23"/>
  <c r="H217" i="23"/>
  <c r="F217" i="23"/>
  <c r="F226" i="23" s="1"/>
  <c r="H213" i="23"/>
  <c r="J213" i="23" s="1"/>
  <c r="J209" i="23"/>
  <c r="J205" i="23"/>
  <c r="H200" i="23"/>
  <c r="H172" i="23"/>
  <c r="F172" i="23"/>
  <c r="H168" i="23"/>
  <c r="F168" i="23"/>
  <c r="H163" i="23"/>
  <c r="F163" i="23"/>
  <c r="J163" i="23" s="1"/>
  <c r="H158" i="23"/>
  <c r="J158" i="23" s="1"/>
  <c r="F158" i="23"/>
  <c r="H153" i="23"/>
  <c r="F153" i="23"/>
  <c r="F148" i="23"/>
  <c r="J148" i="23" s="1"/>
  <c r="F143" i="23"/>
  <c r="F169" i="23" s="1"/>
  <c r="H136" i="23"/>
  <c r="F136" i="23"/>
  <c r="H130" i="23"/>
  <c r="F130" i="23"/>
  <c r="J130" i="23" s="1"/>
  <c r="H124" i="23"/>
  <c r="J124" i="23" s="1"/>
  <c r="F124" i="23"/>
  <c r="H118" i="23"/>
  <c r="F118" i="23"/>
  <c r="H112" i="23"/>
  <c r="J112" i="23" s="1"/>
  <c r="F112" i="23"/>
  <c r="H106" i="23"/>
  <c r="F106" i="23"/>
  <c r="J106" i="23" s="1"/>
  <c r="H97" i="23"/>
  <c r="J97" i="23" s="1"/>
  <c r="F97" i="23"/>
  <c r="H89" i="23"/>
  <c r="F89" i="23"/>
  <c r="H81" i="23"/>
  <c r="F81" i="23"/>
  <c r="H73" i="23"/>
  <c r="J73" i="23" s="1"/>
  <c r="F73" i="23"/>
  <c r="H65" i="23"/>
  <c r="F65" i="23"/>
  <c r="H57" i="23"/>
  <c r="F57" i="23"/>
  <c r="F98" i="23" s="1"/>
  <c r="H47" i="23"/>
  <c r="F47" i="23"/>
  <c r="J47" i="23" s="1"/>
  <c r="H41" i="23"/>
  <c r="J41" i="23" s="1"/>
  <c r="F41" i="23"/>
  <c r="D26" i="24" s="1"/>
  <c r="H35" i="23"/>
  <c r="J35" i="23" s="1"/>
  <c r="F35" i="23"/>
  <c r="D24" i="24" s="1"/>
  <c r="H29" i="23"/>
  <c r="J29" i="23" s="1"/>
  <c r="F29" i="23"/>
  <c r="D22" i="24" s="1"/>
  <c r="H23" i="23"/>
  <c r="F23" i="23"/>
  <c r="H16" i="23"/>
  <c r="F16" i="23"/>
  <c r="D18" i="24" s="1"/>
  <c r="D14" i="22"/>
  <c r="D13" i="22"/>
  <c r="D10" i="22"/>
  <c r="D9" i="22"/>
  <c r="D8" i="22"/>
  <c r="B3" i="22"/>
  <c r="B2" i="22"/>
  <c r="B1" i="22"/>
  <c r="D14" i="21"/>
  <c r="D13" i="21"/>
  <c r="D10" i="21"/>
  <c r="D9" i="21"/>
  <c r="B3" i="21"/>
  <c r="B2" i="21"/>
  <c r="B1" i="21"/>
  <c r="D8" i="21"/>
  <c r="J245" i="20"/>
  <c r="H245" i="20"/>
  <c r="F245" i="20"/>
  <c r="F246" i="20" s="1"/>
  <c r="H242" i="20"/>
  <c r="F242" i="20"/>
  <c r="H239" i="20"/>
  <c r="F239" i="20"/>
  <c r="H236" i="20"/>
  <c r="F236" i="20"/>
  <c r="J236" i="20" s="1"/>
  <c r="H233" i="20"/>
  <c r="J233" i="20" s="1"/>
  <c r="F233" i="20"/>
  <c r="H230" i="20"/>
  <c r="H246" i="20" s="1"/>
  <c r="F230" i="20"/>
  <c r="H225" i="20"/>
  <c r="J225" i="20" s="1"/>
  <c r="F225" i="20"/>
  <c r="H221" i="20"/>
  <c r="F221" i="20"/>
  <c r="H217" i="20"/>
  <c r="F217" i="20"/>
  <c r="J217" i="20" s="1"/>
  <c r="H213" i="20"/>
  <c r="J213" i="20" s="1"/>
  <c r="J209" i="20"/>
  <c r="J205" i="20"/>
  <c r="H200" i="20"/>
  <c r="F200" i="20"/>
  <c r="H172" i="20"/>
  <c r="F172" i="20"/>
  <c r="H168" i="20"/>
  <c r="F168" i="20"/>
  <c r="H163" i="20"/>
  <c r="F163" i="20"/>
  <c r="J163" i="20" s="1"/>
  <c r="H158" i="20"/>
  <c r="J158" i="20" s="1"/>
  <c r="F158" i="20"/>
  <c r="H153" i="20"/>
  <c r="H169" i="20" s="1"/>
  <c r="F153" i="20"/>
  <c r="F148" i="20"/>
  <c r="J148" i="20" s="1"/>
  <c r="F143" i="20"/>
  <c r="J143" i="20" s="1"/>
  <c r="H136" i="20"/>
  <c r="F136" i="20"/>
  <c r="H130" i="20"/>
  <c r="F130" i="20"/>
  <c r="J130" i="20" s="1"/>
  <c r="H124" i="20"/>
  <c r="J124" i="20" s="1"/>
  <c r="F124" i="20"/>
  <c r="H118" i="20"/>
  <c r="J118" i="20" s="1"/>
  <c r="F118" i="20"/>
  <c r="H112" i="20"/>
  <c r="F112" i="20"/>
  <c r="H106" i="20"/>
  <c r="F106" i="20"/>
  <c r="H97" i="20"/>
  <c r="J97" i="20" s="1"/>
  <c r="F97" i="20"/>
  <c r="H89" i="20"/>
  <c r="J89" i="20" s="1"/>
  <c r="F89" i="20"/>
  <c r="H81" i="20"/>
  <c r="F81" i="20"/>
  <c r="J73" i="20"/>
  <c r="H73" i="20"/>
  <c r="F73" i="20"/>
  <c r="H65" i="20"/>
  <c r="F65" i="20"/>
  <c r="H57" i="20"/>
  <c r="F57" i="20"/>
  <c r="H47" i="20"/>
  <c r="F47" i="20"/>
  <c r="J47" i="20" s="1"/>
  <c r="H41" i="20"/>
  <c r="J41" i="20" s="1"/>
  <c r="F41" i="20"/>
  <c r="H35" i="20"/>
  <c r="J35" i="20" s="1"/>
  <c r="F35" i="20"/>
  <c r="D26" i="22" s="1"/>
  <c r="H29" i="20"/>
  <c r="J29" i="20" s="1"/>
  <c r="F29" i="20"/>
  <c r="H23" i="20"/>
  <c r="H48" i="20" s="1"/>
  <c r="F23" i="20"/>
  <c r="H16" i="20"/>
  <c r="F16" i="20"/>
  <c r="D20" i="22" s="1"/>
  <c r="H245" i="19"/>
  <c r="J245" i="19" s="1"/>
  <c r="F245" i="19"/>
  <c r="H242" i="19"/>
  <c r="J242" i="19" s="1"/>
  <c r="F242" i="19"/>
  <c r="H239" i="19"/>
  <c r="F239" i="19"/>
  <c r="H236" i="19"/>
  <c r="F236" i="19"/>
  <c r="J236" i="19" s="1"/>
  <c r="H233" i="19"/>
  <c r="F233" i="19"/>
  <c r="H230" i="19"/>
  <c r="F230" i="19"/>
  <c r="F246" i="19" s="1"/>
  <c r="H225" i="19"/>
  <c r="J225" i="19" s="1"/>
  <c r="F225" i="19"/>
  <c r="H221" i="19"/>
  <c r="J221" i="19" s="1"/>
  <c r="F221" i="19"/>
  <c r="H217" i="19"/>
  <c r="J217" i="19" s="1"/>
  <c r="F217" i="19"/>
  <c r="F226" i="19" s="1"/>
  <c r="H213" i="19"/>
  <c r="J213" i="19" s="1"/>
  <c r="J209" i="19"/>
  <c r="H200" i="19"/>
  <c r="F200" i="19"/>
  <c r="H172" i="19"/>
  <c r="F172" i="19"/>
  <c r="H168" i="19"/>
  <c r="J168" i="19" s="1"/>
  <c r="F168" i="19"/>
  <c r="H163" i="19"/>
  <c r="J163" i="19" s="1"/>
  <c r="F163" i="19"/>
  <c r="H158" i="19"/>
  <c r="J158" i="19" s="1"/>
  <c r="F158" i="19"/>
  <c r="H153" i="19"/>
  <c r="J153" i="19" s="1"/>
  <c r="F153" i="19"/>
  <c r="J148" i="19"/>
  <c r="F148" i="19"/>
  <c r="F143" i="19"/>
  <c r="F169" i="19" s="1"/>
  <c r="H136" i="19"/>
  <c r="J136" i="19" s="1"/>
  <c r="H130" i="19"/>
  <c r="J130" i="19" s="1"/>
  <c r="F130" i="19"/>
  <c r="H124" i="19"/>
  <c r="J124" i="19" s="1"/>
  <c r="F124" i="19"/>
  <c r="J118" i="19"/>
  <c r="H118" i="19"/>
  <c r="F118" i="19"/>
  <c r="H112" i="19"/>
  <c r="F112" i="19"/>
  <c r="H106" i="19"/>
  <c r="F106" i="19"/>
  <c r="H97" i="19"/>
  <c r="F97" i="19"/>
  <c r="H89" i="19"/>
  <c r="F89" i="19"/>
  <c r="H81" i="19"/>
  <c r="F81" i="19"/>
  <c r="H73" i="19"/>
  <c r="J73" i="19" s="1"/>
  <c r="F73" i="19"/>
  <c r="H65" i="19"/>
  <c r="J65" i="19" s="1"/>
  <c r="F65" i="19"/>
  <c r="H57" i="19"/>
  <c r="F57" i="19"/>
  <c r="J47" i="19"/>
  <c r="H47" i="19"/>
  <c r="F47" i="19"/>
  <c r="D30" i="21" s="1"/>
  <c r="H41" i="19"/>
  <c r="F41" i="19"/>
  <c r="D28" i="21" s="1"/>
  <c r="H35" i="19"/>
  <c r="F35" i="19"/>
  <c r="D26" i="21" s="1"/>
  <c r="H29" i="19"/>
  <c r="F29" i="19"/>
  <c r="F48" i="19" s="1"/>
  <c r="H23" i="19"/>
  <c r="H48" i="19" s="1"/>
  <c r="F23" i="19"/>
  <c r="D22" i="21" s="1"/>
  <c r="H16" i="19"/>
  <c r="F16" i="19"/>
  <c r="D14" i="1"/>
  <c r="D24" i="22" l="1"/>
  <c r="H98" i="19"/>
  <c r="J23" i="19"/>
  <c r="J35" i="19"/>
  <c r="J89" i="19"/>
  <c r="J233" i="19"/>
  <c r="J239" i="19"/>
  <c r="J23" i="20"/>
  <c r="H98" i="20"/>
  <c r="J106" i="20"/>
  <c r="J136" i="20"/>
  <c r="J168" i="20"/>
  <c r="J221" i="20"/>
  <c r="J239" i="20"/>
  <c r="D22" i="22"/>
  <c r="J65" i="23"/>
  <c r="J81" i="23"/>
  <c r="F137" i="23"/>
  <c r="J143" i="23"/>
  <c r="D28" i="24"/>
  <c r="D24" i="21"/>
  <c r="D20" i="24"/>
  <c r="J29" i="19"/>
  <c r="J41" i="19"/>
  <c r="F98" i="19"/>
  <c r="F248" i="19" s="1"/>
  <c r="D13" i="26" s="1"/>
  <c r="J81" i="19"/>
  <c r="J97" i="19"/>
  <c r="J112" i="19"/>
  <c r="H246" i="19"/>
  <c r="D28" i="22"/>
  <c r="J65" i="20"/>
  <c r="J81" i="20"/>
  <c r="F137" i="20"/>
  <c r="F226" i="20"/>
  <c r="J242" i="20"/>
  <c r="J23" i="23"/>
  <c r="H98" i="23"/>
  <c r="J136" i="23"/>
  <c r="J168" i="23"/>
  <c r="F246" i="23"/>
  <c r="J239" i="23"/>
  <c r="H226" i="19"/>
  <c r="F98" i="20"/>
  <c r="H137" i="20"/>
  <c r="F169" i="20"/>
  <c r="D20" i="21"/>
  <c r="D30" i="22"/>
  <c r="H48" i="23"/>
  <c r="J89" i="23"/>
  <c r="J118" i="23"/>
  <c r="H169" i="23"/>
  <c r="H246" i="23"/>
  <c r="D33" i="21"/>
  <c r="D31" i="24"/>
  <c r="D33" i="22"/>
  <c r="D19" i="26"/>
  <c r="F48" i="23"/>
  <c r="F248" i="23" s="1"/>
  <c r="H137" i="23"/>
  <c r="J153" i="23"/>
  <c r="H226" i="23"/>
  <c r="J230" i="23"/>
  <c r="J57" i="23"/>
  <c r="F48" i="20"/>
  <c r="F248" i="20" s="1"/>
  <c r="J153" i="20"/>
  <c r="H226" i="20"/>
  <c r="H248" i="20" s="1"/>
  <c r="J230" i="20"/>
  <c r="J57" i="20"/>
  <c r="J112" i="20"/>
  <c r="H137" i="19"/>
  <c r="H248" i="19" s="1"/>
  <c r="F137" i="19"/>
  <c r="J205" i="19"/>
  <c r="J57" i="19"/>
  <c r="J106" i="19"/>
  <c r="J143" i="19"/>
  <c r="H169" i="19"/>
  <c r="J230" i="19"/>
  <c r="D12" i="22" l="1"/>
  <c r="D14" i="26"/>
  <c r="D12" i="24"/>
  <c r="D15" i="26"/>
  <c r="D12" i="21"/>
  <c r="H248" i="23"/>
  <c r="D13" i="1"/>
  <c r="D18" i="26" s="1"/>
  <c r="G225" i="4"/>
  <c r="E225" i="4"/>
  <c r="E221" i="4"/>
  <c r="G221" i="4"/>
  <c r="I221" i="4" s="1"/>
  <c r="G217" i="4"/>
  <c r="E217" i="4"/>
  <c r="G213" i="4"/>
  <c r="G200" i="4"/>
  <c r="I168" i="4"/>
  <c r="G168" i="4"/>
  <c r="E168" i="4"/>
  <c r="G163" i="4"/>
  <c r="I163" i="4" s="1"/>
  <c r="E163" i="4"/>
  <c r="G158" i="4"/>
  <c r="E158" i="4"/>
  <c r="I158" i="4" s="1"/>
  <c r="G153" i="4"/>
  <c r="I153" i="4" s="1"/>
  <c r="E153" i="4"/>
  <c r="E148" i="4"/>
  <c r="I148" i="4" s="1"/>
  <c r="E143" i="4"/>
  <c r="I143" i="4" s="1"/>
  <c r="G136" i="4"/>
  <c r="G130" i="4"/>
  <c r="E130" i="4"/>
  <c r="G124" i="4"/>
  <c r="I124" i="4" s="1"/>
  <c r="E124" i="4"/>
  <c r="G118" i="4"/>
  <c r="G112" i="4"/>
  <c r="E112" i="4"/>
  <c r="G81" i="4"/>
  <c r="G172" i="4"/>
  <c r="E136" i="4"/>
  <c r="G245" i="4"/>
  <c r="E245" i="4"/>
  <c r="E200" i="4"/>
  <c r="I130" i="4" l="1"/>
  <c r="I200" i="4"/>
  <c r="E200" i="19" s="1"/>
  <c r="E169" i="4"/>
  <c r="G169" i="4"/>
  <c r="I112" i="4"/>
  <c r="I136" i="4"/>
  <c r="I245" i="4"/>
  <c r="E118" i="4"/>
  <c r="I118" i="4" s="1"/>
  <c r="G106" i="4"/>
  <c r="G137" i="4" s="1"/>
  <c r="E106" i="4"/>
  <c r="G73" i="4"/>
  <c r="G65" i="4"/>
  <c r="I65" i="4" s="1"/>
  <c r="E65" i="4"/>
  <c r="E73" i="4"/>
  <c r="E81" i="4"/>
  <c r="I81" i="4" s="1"/>
  <c r="G97" i="4"/>
  <c r="E97" i="4"/>
  <c r="G89" i="4"/>
  <c r="E89" i="4"/>
  <c r="G57" i="4"/>
  <c r="G98" i="4" s="1"/>
  <c r="E57" i="4"/>
  <c r="G41" i="4"/>
  <c r="E41" i="4"/>
  <c r="G35" i="4"/>
  <c r="E35" i="4"/>
  <c r="G23" i="4"/>
  <c r="I89" i="4" l="1"/>
  <c r="E98" i="4"/>
  <c r="I98" i="4" s="1"/>
  <c r="E98" i="19" s="1"/>
  <c r="J98" i="19" s="1"/>
  <c r="E98" i="20" s="1"/>
  <c r="J98" i="20" s="1"/>
  <c r="E98" i="23" s="1"/>
  <c r="J98" i="23" s="1"/>
  <c r="J200" i="19"/>
  <c r="E200" i="20" s="1"/>
  <c r="J200" i="20" s="1"/>
  <c r="E200" i="23" s="1"/>
  <c r="J200" i="23" s="1"/>
  <c r="E137" i="4"/>
  <c r="I73" i="4"/>
  <c r="I57" i="4"/>
  <c r="I106" i="4"/>
  <c r="I35" i="4"/>
  <c r="I41" i="4"/>
  <c r="G47" i="4"/>
  <c r="G29" i="4"/>
  <c r="G48" i="4" s="1"/>
  <c r="G16" i="4"/>
  <c r="E172" i="4"/>
  <c r="E16" i="4"/>
  <c r="E47" i="4"/>
  <c r="E23" i="4"/>
  <c r="G225" i="16"/>
  <c r="G218" i="16"/>
  <c r="G211" i="16"/>
  <c r="G226" i="16" s="1"/>
  <c r="G204" i="16"/>
  <c r="G197" i="16"/>
  <c r="E225" i="16"/>
  <c r="E218" i="16"/>
  <c r="I218" i="16" s="1"/>
  <c r="E211" i="16"/>
  <c r="E204" i="16"/>
  <c r="E197" i="16"/>
  <c r="I197" i="16" s="1"/>
  <c r="G188" i="16"/>
  <c r="I188" i="16" s="1"/>
  <c r="G181" i="16"/>
  <c r="G174" i="16"/>
  <c r="G166" i="16"/>
  <c r="G159" i="16"/>
  <c r="I159" i="16" s="1"/>
  <c r="E188" i="16"/>
  <c r="E181" i="16"/>
  <c r="E174" i="16"/>
  <c r="I174" i="16" s="1"/>
  <c r="E166" i="16"/>
  <c r="I166" i="16" s="1"/>
  <c r="E159" i="16"/>
  <c r="G149" i="16"/>
  <c r="G150" i="16"/>
  <c r="G140" i="16"/>
  <c r="G133" i="16"/>
  <c r="G126" i="16"/>
  <c r="I126" i="16" s="1"/>
  <c r="G119" i="16"/>
  <c r="G112" i="16"/>
  <c r="I112" i="16" s="1"/>
  <c r="G103" i="16"/>
  <c r="G96" i="16"/>
  <c r="G89" i="16"/>
  <c r="G104" i="16" s="1"/>
  <c r="G82" i="16"/>
  <c r="G75" i="16"/>
  <c r="G66" i="16"/>
  <c r="G54" i="16"/>
  <c r="G67" i="16" s="1"/>
  <c r="G42" i="16"/>
  <c r="G30" i="16"/>
  <c r="E149" i="16"/>
  <c r="E150" i="16" s="1"/>
  <c r="I150" i="16" s="1"/>
  <c r="E140" i="16"/>
  <c r="E133" i="16"/>
  <c r="E126" i="16"/>
  <c r="E119" i="16"/>
  <c r="E112" i="16"/>
  <c r="E103" i="16"/>
  <c r="E96" i="16"/>
  <c r="E89" i="16"/>
  <c r="E82" i="16"/>
  <c r="E75" i="16"/>
  <c r="E66" i="16"/>
  <c r="E54" i="16"/>
  <c r="E42" i="16"/>
  <c r="E30" i="16"/>
  <c r="E18" i="16"/>
  <c r="I18" i="16" s="1"/>
  <c r="G280" i="16"/>
  <c r="E280" i="16"/>
  <c r="G262" i="16"/>
  <c r="I262" i="16" s="1"/>
  <c r="E262" i="16"/>
  <c r="E255" i="16"/>
  <c r="E248" i="16"/>
  <c r="E241" i="16"/>
  <c r="E234" i="16"/>
  <c r="G255" i="16"/>
  <c r="G248" i="16"/>
  <c r="I248" i="16" s="1"/>
  <c r="G241" i="16"/>
  <c r="I241" i="16" s="1"/>
  <c r="G234" i="16"/>
  <c r="I204" i="16"/>
  <c r="I181" i="16"/>
  <c r="I149" i="16"/>
  <c r="I119" i="16"/>
  <c r="I103" i="16"/>
  <c r="I96" i="16"/>
  <c r="I82" i="16"/>
  <c r="I75" i="16"/>
  <c r="I54" i="16"/>
  <c r="I42" i="16"/>
  <c r="I30" i="16"/>
  <c r="G142" i="13"/>
  <c r="G143" i="13" s="1"/>
  <c r="G133" i="13"/>
  <c r="G126" i="13"/>
  <c r="G119" i="13"/>
  <c r="G112" i="13"/>
  <c r="G105" i="13"/>
  <c r="G96" i="13"/>
  <c r="G89" i="13"/>
  <c r="G82" i="13"/>
  <c r="G75" i="13"/>
  <c r="G68" i="13"/>
  <c r="G59" i="13"/>
  <c r="I59" i="13" s="1"/>
  <c r="G47" i="13"/>
  <c r="G35" i="13"/>
  <c r="G19" i="13"/>
  <c r="G31" i="13"/>
  <c r="E142" i="13"/>
  <c r="E143" i="13" s="1"/>
  <c r="E133" i="13"/>
  <c r="E134" i="13" s="1"/>
  <c r="E126" i="13"/>
  <c r="I126" i="13" s="1"/>
  <c r="E119" i="13"/>
  <c r="E112" i="13"/>
  <c r="E105" i="13"/>
  <c r="E96" i="13"/>
  <c r="E89" i="13"/>
  <c r="E82" i="13"/>
  <c r="E75" i="13"/>
  <c r="E68" i="13"/>
  <c r="E59" i="13"/>
  <c r="E60" i="13" s="1"/>
  <c r="E47" i="13"/>
  <c r="E35" i="13"/>
  <c r="E31" i="13"/>
  <c r="E19" i="13"/>
  <c r="G273" i="13"/>
  <c r="E273" i="13"/>
  <c r="I273" i="13" s="1"/>
  <c r="G255" i="13"/>
  <c r="E255" i="13"/>
  <c r="I255" i="13"/>
  <c r="E248" i="13"/>
  <c r="E241" i="13"/>
  <c r="E234" i="13"/>
  <c r="E227" i="13"/>
  <c r="G248" i="13"/>
  <c r="G241" i="13"/>
  <c r="I241" i="13" s="1"/>
  <c r="G234" i="13"/>
  <c r="I234" i="13"/>
  <c r="G227" i="13"/>
  <c r="I227" i="13" s="1"/>
  <c r="G218" i="13"/>
  <c r="E218" i="13"/>
  <c r="I218" i="13"/>
  <c r="G211" i="13"/>
  <c r="G204" i="13"/>
  <c r="G197" i="13"/>
  <c r="G190" i="13"/>
  <c r="E211" i="13"/>
  <c r="E204" i="13"/>
  <c r="I204" i="13" s="1"/>
  <c r="E197" i="13"/>
  <c r="E190" i="13"/>
  <c r="E219" i="13"/>
  <c r="E262" i="13" s="1"/>
  <c r="I197" i="13"/>
  <c r="G181" i="13"/>
  <c r="E181" i="13"/>
  <c r="E174" i="13"/>
  <c r="E167" i="13"/>
  <c r="E159" i="13"/>
  <c r="E152" i="13"/>
  <c r="G174" i="13"/>
  <c r="I174" i="13" s="1"/>
  <c r="G167" i="13"/>
  <c r="I167" i="13" s="1"/>
  <c r="G159" i="13"/>
  <c r="I159" i="13" s="1"/>
  <c r="G152" i="13"/>
  <c r="I152" i="13" s="1"/>
  <c r="I133" i="13"/>
  <c r="I112" i="13"/>
  <c r="I105" i="13"/>
  <c r="I82" i="13"/>
  <c r="I75" i="13"/>
  <c r="I68" i="13"/>
  <c r="I31" i="13"/>
  <c r="I19" i="13"/>
  <c r="E29" i="4"/>
  <c r="G242" i="4"/>
  <c r="E242" i="4"/>
  <c r="D28" i="1" s="1"/>
  <c r="D33" i="26" s="1"/>
  <c r="E239" i="4"/>
  <c r="D26" i="1" s="1"/>
  <c r="D31" i="26" s="1"/>
  <c r="E236" i="4"/>
  <c r="E233" i="4"/>
  <c r="E230" i="4"/>
  <c r="G239" i="4"/>
  <c r="I239" i="4" s="1"/>
  <c r="G236" i="4"/>
  <c r="G233" i="4"/>
  <c r="E226" i="4"/>
  <c r="G226" i="4"/>
  <c r="G230" i="4"/>
  <c r="G263" i="16"/>
  <c r="G270" i="16" s="1"/>
  <c r="I35" i="13"/>
  <c r="I96" i="13"/>
  <c r="D24" i="1" l="1"/>
  <c r="D29" i="26" s="1"/>
  <c r="I181" i="13"/>
  <c r="G97" i="13"/>
  <c r="I89" i="16"/>
  <c r="I234" i="16"/>
  <c r="I255" i="16"/>
  <c r="I280" i="16"/>
  <c r="E141" i="16"/>
  <c r="I133" i="16"/>
  <c r="I47" i="13"/>
  <c r="G60" i="13"/>
  <c r="I60" i="13" s="1"/>
  <c r="E263" i="16"/>
  <c r="E104" i="16"/>
  <c r="G141" i="16"/>
  <c r="D22" i="1"/>
  <c r="I211" i="13"/>
  <c r="I248" i="13"/>
  <c r="E67" i="16"/>
  <c r="G189" i="16"/>
  <c r="D30" i="1"/>
  <c r="D35" i="26" s="1"/>
  <c r="E182" i="13"/>
  <c r="E261" i="13" s="1"/>
  <c r="G219" i="13"/>
  <c r="E256" i="13"/>
  <c r="E97" i="13"/>
  <c r="E144" i="13" s="1"/>
  <c r="E260" i="13" s="1"/>
  <c r="E264" i="13" s="1"/>
  <c r="I89" i="13"/>
  <c r="G134" i="13"/>
  <c r="I134" i="13" s="1"/>
  <c r="I66" i="16"/>
  <c r="E226" i="16"/>
  <c r="E269" i="16" s="1"/>
  <c r="I226" i="4"/>
  <c r="E226" i="19" s="1"/>
  <c r="J226" i="19" s="1"/>
  <c r="E226" i="20" s="1"/>
  <c r="J226" i="20" s="1"/>
  <c r="E226" i="23" s="1"/>
  <c r="J226" i="23" s="1"/>
  <c r="E48" i="4"/>
  <c r="E248" i="4" s="1"/>
  <c r="D12" i="26" s="1"/>
  <c r="D16" i="26" s="1"/>
  <c r="D21" i="26" s="1"/>
  <c r="D27" i="26"/>
  <c r="D20" i="1"/>
  <c r="D33" i="1" s="1"/>
  <c r="G246" i="4"/>
  <c r="E246" i="4"/>
  <c r="I209" i="4"/>
  <c r="I213" i="4"/>
  <c r="I225" i="4"/>
  <c r="I236" i="4"/>
  <c r="I178" i="4"/>
  <c r="E178" i="19" s="1"/>
  <c r="J178" i="19" s="1"/>
  <c r="E178" i="20" s="1"/>
  <c r="J178" i="20" s="1"/>
  <c r="E178" i="23" s="1"/>
  <c r="J178" i="23" s="1"/>
  <c r="I230" i="4"/>
  <c r="I217" i="4"/>
  <c r="I16" i="4"/>
  <c r="E16" i="19" s="1"/>
  <c r="J16" i="19" s="1"/>
  <c r="E16" i="20" s="1"/>
  <c r="J16" i="20" s="1"/>
  <c r="E16" i="23" s="1"/>
  <c r="J16" i="23" s="1"/>
  <c r="I205" i="4"/>
  <c r="I29" i="4"/>
  <c r="I233" i="4"/>
  <c r="I242" i="4"/>
  <c r="I263" i="16"/>
  <c r="G268" i="16"/>
  <c r="G269" i="16"/>
  <c r="I269" i="16" s="1"/>
  <c r="G262" i="13"/>
  <c r="I262" i="13" s="1"/>
  <c r="I219" i="13"/>
  <c r="E263" i="13"/>
  <c r="I67" i="16"/>
  <c r="E270" i="16"/>
  <c r="I270" i="16" s="1"/>
  <c r="G151" i="16"/>
  <c r="I141" i="16"/>
  <c r="I143" i="13"/>
  <c r="G144" i="13"/>
  <c r="I104" i="16"/>
  <c r="I97" i="13"/>
  <c r="E151" i="16"/>
  <c r="E267" i="16" s="1"/>
  <c r="I47" i="4"/>
  <c r="G256" i="13"/>
  <c r="I137" i="4"/>
  <c r="E137" i="19" s="1"/>
  <c r="J137" i="19" s="1"/>
  <c r="E137" i="20" s="1"/>
  <c r="J137" i="20" s="1"/>
  <c r="E137" i="23" s="1"/>
  <c r="J137" i="23" s="1"/>
  <c r="I119" i="13"/>
  <c r="G182" i="13"/>
  <c r="I190" i="13"/>
  <c r="I211" i="16"/>
  <c r="E189" i="16"/>
  <c r="E268" i="16" s="1"/>
  <c r="I23" i="4"/>
  <c r="I172" i="4"/>
  <c r="E172" i="19" s="1"/>
  <c r="J172" i="19" s="1"/>
  <c r="E172" i="20" s="1"/>
  <c r="J172" i="20" s="1"/>
  <c r="E172" i="23" s="1"/>
  <c r="J172" i="23" s="1"/>
  <c r="I142" i="13"/>
  <c r="I225" i="16"/>
  <c r="I226" i="16" s="1"/>
  <c r="I140" i="16"/>
  <c r="I189" i="16" l="1"/>
  <c r="D25" i="26"/>
  <c r="D38" i="26" s="1"/>
  <c r="I246" i="4"/>
  <c r="G248" i="4"/>
  <c r="I248" i="4" s="1"/>
  <c r="D16" i="1" s="1"/>
  <c r="D12" i="1"/>
  <c r="I48" i="4"/>
  <c r="E48" i="19" s="1"/>
  <c r="J48" i="19" s="1"/>
  <c r="E48" i="20" s="1"/>
  <c r="J48" i="20" s="1"/>
  <c r="E48" i="23" s="1"/>
  <c r="J48" i="23" s="1"/>
  <c r="I169" i="4"/>
  <c r="E169" i="19" s="1"/>
  <c r="G261" i="13"/>
  <c r="I261" i="13" s="1"/>
  <c r="I182" i="13"/>
  <c r="I256" i="13"/>
  <c r="G263" i="13"/>
  <c r="G260" i="13"/>
  <c r="I144" i="13"/>
  <c r="G267" i="16"/>
  <c r="I151" i="16"/>
  <c r="E265" i="13"/>
  <c r="E266" i="13"/>
  <c r="E257" i="13"/>
  <c r="E271" i="16"/>
  <c r="I268" i="16"/>
  <c r="E246" i="19" l="1"/>
  <c r="J246" i="19" s="1"/>
  <c r="E246" i="20" s="1"/>
  <c r="J246" i="20" s="1"/>
  <c r="E246" i="23" s="1"/>
  <c r="J246" i="23" s="1"/>
  <c r="J169" i="19"/>
  <c r="E169" i="20" s="1"/>
  <c r="E248" i="19"/>
  <c r="J248" i="19" s="1"/>
  <c r="D16" i="21" s="1"/>
  <c r="I267" i="16"/>
  <c r="I271" i="16" s="1"/>
  <c r="G271" i="16"/>
  <c r="E273" i="16"/>
  <c r="E272" i="16"/>
  <c r="E264" i="16"/>
  <c r="I263" i="13"/>
  <c r="G264" i="13"/>
  <c r="G257" i="13" s="1"/>
  <c r="I260" i="13"/>
  <c r="J169" i="20" l="1"/>
  <c r="E169" i="23" s="1"/>
  <c r="E248" i="20"/>
  <c r="J248" i="20" s="1"/>
  <c r="D16" i="22" s="1"/>
  <c r="I264" i="13"/>
  <c r="G265" i="13"/>
  <c r="I265" i="13" s="1"/>
  <c r="G266" i="13"/>
  <c r="I266" i="13" s="1"/>
  <c r="G272" i="16"/>
  <c r="I272" i="16" s="1"/>
  <c r="G273" i="16"/>
  <c r="I273" i="16" s="1"/>
  <c r="G264" i="16"/>
  <c r="E248" i="23" l="1"/>
  <c r="J248" i="23" s="1"/>
  <c r="J169" i="23"/>
</calcChain>
</file>

<file path=xl/sharedStrings.xml><?xml version="1.0" encoding="utf-8"?>
<sst xmlns="http://schemas.openxmlformats.org/spreadsheetml/2006/main" count="2500" uniqueCount="335">
  <si>
    <t>Total A1</t>
  </si>
  <si>
    <t>Result 1</t>
  </si>
  <si>
    <t>Result 2</t>
  </si>
  <si>
    <t>Result 3</t>
  </si>
  <si>
    <t>Contingencies</t>
  </si>
  <si>
    <t>C Fixed assets</t>
  </si>
  <si>
    <t>D Contingency costs</t>
  </si>
  <si>
    <t>A Capacity building</t>
  </si>
  <si>
    <t>Annual Report by result areas (if the project is divided into several result areas)</t>
  </si>
  <si>
    <t>+ / -</t>
  </si>
  <si>
    <t xml:space="preserve"> </t>
  </si>
  <si>
    <t xml:space="preserve">Total </t>
  </si>
  <si>
    <t>Total</t>
  </si>
  <si>
    <t>C. Total Fixed Assets costs</t>
  </si>
  <si>
    <t>D. Total Contingency costs</t>
  </si>
  <si>
    <t>Contingency costs from total costs ( max. 10 % of total costs )</t>
  </si>
  <si>
    <t>Total A2, Partner 1</t>
  </si>
  <si>
    <t>Total A2, Partner 2</t>
  </si>
  <si>
    <t>Total A2, Partner 3</t>
  </si>
  <si>
    <t>Total A2, Partner 4</t>
  </si>
  <si>
    <t>TOTAL</t>
  </si>
  <si>
    <t>A2. Salaries and fees of Partner  2</t>
  </si>
  <si>
    <t>A2. Salaries and fees of Partner  3</t>
  </si>
  <si>
    <t>A2. Salaries and fees of Partner  4</t>
  </si>
  <si>
    <t>A3. Travel costs</t>
  </si>
  <si>
    <t>A4. Services (incl. Subcontracted work assignements)</t>
  </si>
  <si>
    <t>A5. OVERHEAD COSTS of Coordinating Finnish HEI</t>
  </si>
  <si>
    <t>B1. Direct Administrative cost of Finnish HEI</t>
  </si>
  <si>
    <t>B2. Administrative costs of Partner 2</t>
  </si>
  <si>
    <t>B2. Administrative costs of Partner 3</t>
  </si>
  <si>
    <t>B. Total Administrative costs (B1-B2)</t>
  </si>
  <si>
    <t>Contingency costs of Coordinating Finnish HEI</t>
  </si>
  <si>
    <t>D. Contingency costs ( Unforseen costs, max 10% )</t>
  </si>
  <si>
    <t>B Administrative costs</t>
  </si>
  <si>
    <t>A1 Capacity development costs</t>
  </si>
  <si>
    <t>Total A Category Costs (A1-A5)</t>
  </si>
  <si>
    <t xml:space="preserve">Budget changes, Comments, explanations, </t>
  </si>
  <si>
    <t>A4. Services by HEI ICI coordinator</t>
  </si>
  <si>
    <t>A4. Services by Partner 1</t>
  </si>
  <si>
    <t>Total Partner 1</t>
  </si>
  <si>
    <t>A4. Services by Partner 2</t>
  </si>
  <si>
    <t>Total Partner 2</t>
  </si>
  <si>
    <t>A4. Services by Partner 3</t>
  </si>
  <si>
    <t>Total Partner 3</t>
  </si>
  <si>
    <t>A4. Services by Partner 4</t>
  </si>
  <si>
    <t>Total Partner 4</t>
  </si>
  <si>
    <t>B2. Administrative costs of Partner 1</t>
  </si>
  <si>
    <t>A3. Travel costs by HEI ICI coordinator</t>
  </si>
  <si>
    <t>A3. Travel costs by Partner 1</t>
  </si>
  <si>
    <t>Total A3 Partner 1</t>
  </si>
  <si>
    <t>Total A3 HEI ICI coordinator</t>
  </si>
  <si>
    <t>A3. Travel costs by Partner 2</t>
  </si>
  <si>
    <t>Total A3 Partner 2</t>
  </si>
  <si>
    <t>Total A3 Partner 3</t>
  </si>
  <si>
    <t>Total A3 Partner 4</t>
  </si>
  <si>
    <t>A3. Travel costs by Partner 4</t>
  </si>
  <si>
    <t xml:space="preserve">C. Fixed Assets ( Define item and purpose) </t>
  </si>
  <si>
    <t>Total HEI ICI coordinator</t>
  </si>
  <si>
    <t>A3 TOTAL TRAVEL COSTS</t>
  </si>
  <si>
    <t>A4 TOTAL SERVICE COSTS</t>
  </si>
  <si>
    <t>A1-A2 TOTAL SALARY COSTS</t>
  </si>
  <si>
    <t xml:space="preserve">Item purpose </t>
  </si>
  <si>
    <t>Please fill!</t>
  </si>
  <si>
    <t>Annual Report of 2013 (01.03-31.12.2013)</t>
  </si>
  <si>
    <t>TOTAL PROJECT COSTS (A-D)</t>
  </si>
  <si>
    <t>HEI ICI OVERALL FUNDING</t>
  </si>
  <si>
    <t xml:space="preserve">Overall expenditure by Higher Education Institutions </t>
  </si>
  <si>
    <t>Overall expenditure of all HEIs</t>
  </si>
  <si>
    <t>Overall expenditure of Finnish HEIs</t>
  </si>
  <si>
    <t>Overall expenditure of Foreign HEIs</t>
  </si>
  <si>
    <t>Project acronym:</t>
  </si>
  <si>
    <t>HEI ICI Project Name:</t>
  </si>
  <si>
    <t>Name of coordinating HEI:</t>
  </si>
  <si>
    <t>Project name:</t>
  </si>
  <si>
    <t>Name of the coordinating HEI:</t>
  </si>
  <si>
    <t>HEI ICI FINANCIAL PROGRESS REPORT I (01/03/13-31/12/13)</t>
  </si>
  <si>
    <t>&gt;Position&lt;</t>
  </si>
  <si>
    <t>Budgeted (EUR)</t>
  </si>
  <si>
    <t>A1. Salaries and fees of Coordinating Finnish HEI expert:</t>
  </si>
  <si>
    <t>&gt;Country&lt;</t>
  </si>
  <si>
    <t xml:space="preserve"> &gt;First name &lt;, &gt;Surname&lt;</t>
  </si>
  <si>
    <t>&gt;person(s) travelling &lt;</t>
  </si>
  <si>
    <t xml:space="preserve">&gt;date of travel&lt; </t>
  </si>
  <si>
    <t>&gt;Name of the Institutioin&lt;</t>
  </si>
  <si>
    <t xml:space="preserve"> &gt;work description&lt;</t>
  </si>
  <si>
    <t xml:space="preserve"> &gt;Name of the person/institution&lt;</t>
  </si>
  <si>
    <t>A4. Overhead costs by HEI ICI coordinator</t>
  </si>
  <si>
    <t>&gt; discription of the administrative cost&lt;</t>
  </si>
  <si>
    <t>&gt; discription of the item&lt;</t>
  </si>
  <si>
    <t>&gt; discription of the item/service &lt;</t>
  </si>
  <si>
    <t>&gt; purpose for the unforseen item/service &lt;</t>
  </si>
  <si>
    <t>A4 TOTAL OVERHEAD COSTS</t>
  </si>
  <si>
    <t>Total costs by budget lines</t>
  </si>
  <si>
    <t>SELF FINANCING (20%)</t>
  </si>
  <si>
    <t>TOTAL MFA FUNDING (80 %)</t>
  </si>
  <si>
    <t>&gt; purpose&lt;</t>
  </si>
  <si>
    <t>Please, calculate Foreign HEIs</t>
  </si>
  <si>
    <t>A2. Salaries and fees of Partner 1</t>
  </si>
  <si>
    <t>B2. Administrative costs of Partner 4</t>
  </si>
  <si>
    <t xml:space="preserve">Fixed Assets of Partner 1 </t>
  </si>
  <si>
    <t xml:space="preserve">Fixed Assets of Partner 2  </t>
  </si>
  <si>
    <t>Fixed Assets of Partner 3</t>
  </si>
  <si>
    <t>Fixed Assets of Partner 4</t>
  </si>
  <si>
    <t xml:space="preserve">Contingency costs of Partner 1 </t>
  </si>
  <si>
    <t xml:space="preserve">Contingency costs of Partner 2  </t>
  </si>
  <si>
    <t>Contingency costs of Partner 3</t>
  </si>
  <si>
    <t>Contingency costs of Partner 4</t>
  </si>
  <si>
    <t xml:space="preserve"> &gt;overheads&lt;</t>
  </si>
  <si>
    <t>&gt;Location&lt;, &gt;descrition of cost &lt;</t>
  </si>
  <si>
    <t>&gt;date of travel&lt;</t>
  </si>
  <si>
    <t>B. Administrative costs in partner country</t>
  </si>
  <si>
    <t xml:space="preserve">HEI-ICI-SUCCEED  </t>
  </si>
  <si>
    <t>Higher Education Institutions Institutional Cooperation Instrument-Sustainable Climate Change and Energy Education Development</t>
  </si>
  <si>
    <t>DES/RUPP</t>
  </si>
  <si>
    <t>Department of Environmental Scicence, Royal University of Phnom Penh</t>
  </si>
  <si>
    <t>Actual Expenditure (EUR)</t>
  </si>
  <si>
    <t>Royal University of Phnom Penh</t>
  </si>
  <si>
    <t>Ms Va Dany</t>
  </si>
  <si>
    <t>Project Director</t>
  </si>
  <si>
    <t>Cambodia</t>
  </si>
  <si>
    <t>Ms. Chea Eliya</t>
  </si>
  <si>
    <t>Project Coordinator</t>
  </si>
  <si>
    <t>A3. Travel costs by Partner 3</t>
  </si>
  <si>
    <t>Cartrigde for HP printer</t>
  </si>
  <si>
    <t xml:space="preserve">A4 paper </t>
  </si>
  <si>
    <t>Communication</t>
  </si>
  <si>
    <t>Fixed Assets of Coordinating Finnish HEI (General rule: procurements shall be made in developing countries)</t>
  </si>
  <si>
    <t>&gt;Finland&lt;</t>
  </si>
  <si>
    <t xml:space="preserve">Sustainable Climate Change and Energy Education Development 
2013
Sustainable Climate Change and Energy Education Development 
2013
</t>
  </si>
  <si>
    <t>Institute of Technology of Cambodia</t>
  </si>
  <si>
    <t>Romny  OM</t>
  </si>
  <si>
    <t>Director</t>
  </si>
  <si>
    <t xml:space="preserve"> Norith, PHOL</t>
  </si>
  <si>
    <t>Depurty Director</t>
  </si>
  <si>
    <t>First training</t>
  </si>
  <si>
    <t>Research Methodology</t>
  </si>
  <si>
    <t>Fiel trip Koch dach</t>
  </si>
  <si>
    <t>Collected data</t>
  </si>
  <si>
    <t>Institute of Technolofgy of Cambodia</t>
  </si>
  <si>
    <t>Book Pursuaching</t>
  </si>
  <si>
    <t>for library in department</t>
  </si>
  <si>
    <t>Please fill</t>
  </si>
  <si>
    <t>please fill</t>
  </si>
  <si>
    <t>Granted funding by Ministry of Foreign Affairs</t>
  </si>
  <si>
    <t xml:space="preserve">Self-financing </t>
  </si>
  <si>
    <t>HEI ICI approved overall budget 2017-2020</t>
  </si>
  <si>
    <t>HEI ICI overall expenditure 2017 (1.3.-31.12.2017)</t>
  </si>
  <si>
    <t>&gt;country&lt;</t>
  </si>
  <si>
    <t>Please, calculate Finnish HEIs</t>
  </si>
  <si>
    <t>Annual Report of 2017 (1.3.-31.12.2017)</t>
  </si>
  <si>
    <t>HEI ICI FINANCIAL PROGRESS REPORT I (01/03/17-31/12/17)</t>
  </si>
  <si>
    <t>1. The salaries and fees of the coordinating Finnish HEI experts:</t>
  </si>
  <si>
    <t>…</t>
  </si>
  <si>
    <t>2. The salaries and fees of partner HEIs</t>
  </si>
  <si>
    <t>The salaries and fees of partner 1</t>
  </si>
  <si>
    <t>&gt;partner 1; name of the HEI&lt;</t>
  </si>
  <si>
    <t xml:space="preserve">Total The salaries and fees of partner 1 </t>
  </si>
  <si>
    <t>The salaries and fees of partner 2</t>
  </si>
  <si>
    <t>&gt;role in the project/title&lt;</t>
  </si>
  <si>
    <t>&gt;partner 2; name of the HEI&lt;</t>
  </si>
  <si>
    <t xml:space="preserve">Total The salaries and fees of partner 2 </t>
  </si>
  <si>
    <t>The salaries and fees of partner 3</t>
  </si>
  <si>
    <t>&gt;partner 3; name of the HEI&lt;</t>
  </si>
  <si>
    <t xml:space="preserve">Total The salaries and fees of partner 3 </t>
  </si>
  <si>
    <t>The salaries and fees of partner 4</t>
  </si>
  <si>
    <t>&gt;partner 4; name of the HEI&lt;</t>
  </si>
  <si>
    <t xml:space="preserve">Total The salaries and fees of partner 4 </t>
  </si>
  <si>
    <t>The salaries and fees of partner 5</t>
  </si>
  <si>
    <t>&gt;partner 5; name of the HEI&lt;</t>
  </si>
  <si>
    <t>Total The salaries and fees of partner 5</t>
  </si>
  <si>
    <t>Total 2 The salaries and fees of the partner HEIs</t>
  </si>
  <si>
    <t>3. Grants for students and staff</t>
  </si>
  <si>
    <t>Grants for the coordinating Finnish HEI students and staff</t>
  </si>
  <si>
    <t>Total Grants for the coordinating Finnish HEI students and staff</t>
  </si>
  <si>
    <t>Grants for partner 1 students and staff</t>
  </si>
  <si>
    <t>Total Grants for partner 1 students and staff</t>
  </si>
  <si>
    <t>Grants for partner 2 students and staff</t>
  </si>
  <si>
    <t>Total Grants for partner 2 students and staff</t>
  </si>
  <si>
    <t>Grants for partner 3 students and staff</t>
  </si>
  <si>
    <t>Grants for partner 4 students and staff</t>
  </si>
  <si>
    <t>Total Grants for partner 4 students and staff</t>
  </si>
  <si>
    <t>Grants for partner 5 students and staff</t>
  </si>
  <si>
    <t>Total Grants for partner 5 students and staff</t>
  </si>
  <si>
    <t xml:space="preserve">Travel costs of the coordinating Finnish HEI </t>
  </si>
  <si>
    <t>4 Travel costs</t>
  </si>
  <si>
    <t>&gt;person(s) travelling&lt;</t>
  </si>
  <si>
    <t>&gt;location&lt;, &gt;descripiton of cost&lt;</t>
  </si>
  <si>
    <t>&gt;dates&lt;</t>
  </si>
  <si>
    <t>comments</t>
  </si>
  <si>
    <t xml:space="preserve">Total travel costs of the coordinating Finnish HEI </t>
  </si>
  <si>
    <t>Total travel costs of partner 1</t>
  </si>
  <si>
    <t>Travel costs of Partner 1</t>
  </si>
  <si>
    <t>Travel costs of Partner 2</t>
  </si>
  <si>
    <t xml:space="preserve">Total travel costs of partner 2 </t>
  </si>
  <si>
    <t>Travel costs by Partner 3</t>
  </si>
  <si>
    <t xml:space="preserve">Total travel costs of partner 3 </t>
  </si>
  <si>
    <t>Travel costs by Partner 4</t>
  </si>
  <si>
    <t>Travel costs by Partner 5</t>
  </si>
  <si>
    <t>Total travel costs of partner 5</t>
  </si>
  <si>
    <t>5. Services and subcontracting</t>
  </si>
  <si>
    <t>Services and subcontracting of the coordinating Finnish HEI</t>
  </si>
  <si>
    <t>&gt;company&lt;</t>
  </si>
  <si>
    <t>Total services and subcontracting of the coordinating Finnish HEI</t>
  </si>
  <si>
    <t>Services and subcontracting of partner 1</t>
  </si>
  <si>
    <t>Total services and subcontracting of partner 1</t>
  </si>
  <si>
    <t>Services and subcontracting of partner 2</t>
  </si>
  <si>
    <t>Total services and subcontracting of partner 2</t>
  </si>
  <si>
    <t>Services and subcontracting of partner 3</t>
  </si>
  <si>
    <t>Total services and subcontracting of partner 3</t>
  </si>
  <si>
    <t>Services and subcontracting of partner 4</t>
  </si>
  <si>
    <t>Total services and subcontracting of partner 4</t>
  </si>
  <si>
    <t>&gt;service, description of work&lt;</t>
  </si>
  <si>
    <t>&gt;company, institution&lt;</t>
  </si>
  <si>
    <t>&gt;service, descripiton of work&lt;</t>
  </si>
  <si>
    <t>Services and subcontracting of partner 5</t>
  </si>
  <si>
    <t>Total services and subcontracting of partner 5</t>
  </si>
  <si>
    <t>6 The overhead costs of the coordinating Finnish HEI</t>
  </si>
  <si>
    <t>Full cost model multiplier x % of coordinating HEI's salaries</t>
  </si>
  <si>
    <t>Total 6 The overhead costs of the coordinating Finnish HEI</t>
  </si>
  <si>
    <t>7 The direct administrative costs of the coordinating Finnish HEI</t>
  </si>
  <si>
    <t>&gt; description of the administrative cost&lt;</t>
  </si>
  <si>
    <t xml:space="preserve">Total 7 The direct administrative costs of the coordinating Finnish HEI  </t>
  </si>
  <si>
    <t>8 The administrative costs of the partner HEIs</t>
  </si>
  <si>
    <t>The administrative costs of partner 1</t>
  </si>
  <si>
    <t>&gt;description of the administrative cost&lt;</t>
  </si>
  <si>
    <t xml:space="preserve">Total administrative costs of partner 1 </t>
  </si>
  <si>
    <t>The administrative costs of partner 2</t>
  </si>
  <si>
    <t>Total administrative costs of partner 2</t>
  </si>
  <si>
    <t>The administrative costs of partner 3</t>
  </si>
  <si>
    <t xml:space="preserve">Total administrative costs of partner 3 </t>
  </si>
  <si>
    <t>The administrative costs of partner 4</t>
  </si>
  <si>
    <t xml:space="preserve">Total administrative costs of partner 4 </t>
  </si>
  <si>
    <t>The administrative costs of partner 5</t>
  </si>
  <si>
    <t xml:space="preserve">Total administrative costs of partner 5 </t>
  </si>
  <si>
    <t>Total 8 The administrative costs of partner HEIs</t>
  </si>
  <si>
    <t>&gt; description of the item&lt;</t>
  </si>
  <si>
    <t>Total fixed assets for the coordinating Finnish HEI</t>
  </si>
  <si>
    <t>Total fixed assets partner 1</t>
  </si>
  <si>
    <t xml:space="preserve">Fixed Assets partner 1 </t>
  </si>
  <si>
    <t xml:space="preserve">Fixed assets of the coordinating Finnish HEI </t>
  </si>
  <si>
    <t xml:space="preserve">Fixed assets partner 2  </t>
  </si>
  <si>
    <t xml:space="preserve">Total fixed assets partner 2 </t>
  </si>
  <si>
    <t>Fixed assets partner 3</t>
  </si>
  <si>
    <t xml:space="preserve">Total fixed assets partner 3 </t>
  </si>
  <si>
    <t>Fixed assets partner 4</t>
  </si>
  <si>
    <t>&gt;description of the item&lt;</t>
  </si>
  <si>
    <t>&gt;purpose&lt;</t>
  </si>
  <si>
    <t>Total fixed assets partner 4</t>
  </si>
  <si>
    <t>Fixed assets partner 5</t>
  </si>
  <si>
    <t>&lt;description of the item&lt;</t>
  </si>
  <si>
    <t>Total fixed assets partner 5</t>
  </si>
  <si>
    <t>Total 9 Fixed assets</t>
  </si>
  <si>
    <t>10 Contingency costs (max. 10% of the total budget)</t>
  </si>
  <si>
    <t>&gt; description of the item/service &lt;</t>
  </si>
  <si>
    <t>&gt;description of the item/service&lt;</t>
  </si>
  <si>
    <t>Contingency costs of Partner 5</t>
  </si>
  <si>
    <t>Total 10 Contingency costs</t>
  </si>
  <si>
    <t>TOTAL PROJECT COSTS (1-10)</t>
  </si>
  <si>
    <t>self financing (min 20% of project total costs)</t>
  </si>
  <si>
    <t>&gt;name of the expert&lt;</t>
  </si>
  <si>
    <t>Total 1 The salaries and fees of the coordinating Finnish HEI experts</t>
  </si>
  <si>
    <t>&gt;name of student/staff member&lt;</t>
  </si>
  <si>
    <t>&gt;living expenses, visa, insurance..&lt;</t>
  </si>
  <si>
    <t>&gt;dates, country&lt;</t>
  </si>
  <si>
    <t>Total Grants for partner 3 students and staff</t>
  </si>
  <si>
    <t>Total 3 Grants for students and staff</t>
  </si>
  <si>
    <t>Total 4 Travel costs</t>
  </si>
  <si>
    <t>Total 5 Services and subcontracting</t>
  </si>
  <si>
    <t xml:space="preserve">9 Fixed assets  </t>
  </si>
  <si>
    <t>Total contingency costs of coordinating Finnish HEI</t>
  </si>
  <si>
    <t>Total contingency costs of partner 1</t>
  </si>
  <si>
    <t xml:space="preserve">Total contingency costs of Partner 2 </t>
  </si>
  <si>
    <t>Total contingency costs of Partner 3</t>
  </si>
  <si>
    <t>Total contingency costs of Partner 4</t>
  </si>
  <si>
    <t xml:space="preserve">Ttotal contingency costs of Partner 5 </t>
  </si>
  <si>
    <t xml:space="preserve">MFA funding </t>
  </si>
  <si>
    <t>self financing</t>
  </si>
  <si>
    <t xml:space="preserve">MFA FUNDING </t>
  </si>
  <si>
    <t>HEI ICI FINANCIAL PROGRESS REPORT I (01/01/18-31/12/18)</t>
  </si>
  <si>
    <t>2017 +/-</t>
  </si>
  <si>
    <r>
      <rPr>
        <b/>
        <sz val="12"/>
        <color indexed="8"/>
        <rFont val="Arial"/>
        <family val="2"/>
      </rPr>
      <t>2018 Expenditure</t>
    </r>
    <r>
      <rPr>
        <b/>
        <sz val="12"/>
        <rFont val="Arial"/>
        <family val="2"/>
      </rPr>
      <t xml:space="preserve"> (EUR)</t>
    </r>
  </si>
  <si>
    <r>
      <rPr>
        <b/>
        <sz val="12"/>
        <color indexed="8"/>
        <rFont val="Arial"/>
        <family val="2"/>
      </rPr>
      <t>2017 Expenditure</t>
    </r>
    <r>
      <rPr>
        <b/>
        <sz val="12"/>
        <rFont val="Arial"/>
        <family val="2"/>
      </rPr>
      <t xml:space="preserve"> (EUR)</t>
    </r>
  </si>
  <si>
    <t>Budgeted 2017 (EUR)</t>
  </si>
  <si>
    <t>Annual Report of 2018 (1.1.-31.12.2018)</t>
  </si>
  <si>
    <t>HEI ICI FINANCIAL PROGRESS REPORT I (01/01/19-31/12/19)</t>
  </si>
  <si>
    <t>2018 +/-</t>
  </si>
  <si>
    <t>Annual Report of 2019 (1.1.-31.12.2019)</t>
  </si>
  <si>
    <r>
      <rPr>
        <b/>
        <sz val="12"/>
        <color indexed="8"/>
        <rFont val="Arial"/>
        <family val="2"/>
      </rPr>
      <t>2019 Expenditure</t>
    </r>
    <r>
      <rPr>
        <b/>
        <sz val="12"/>
        <rFont val="Arial"/>
        <family val="2"/>
      </rPr>
      <t xml:space="preserve"> (EUR)</t>
    </r>
  </si>
  <si>
    <t>Budgeted 2019 (EUR)</t>
  </si>
  <si>
    <t>Comments</t>
  </si>
  <si>
    <t>Please fill -&gt;</t>
  </si>
  <si>
    <t>HEI ICI overall expenditure 2019 (1.1.-31.12.2019)</t>
  </si>
  <si>
    <t>HEI ICI overall expenditure 2018 (1.1.-31.12.2018)</t>
  </si>
  <si>
    <t>Annual Report of 2020 (1.1.-31.3.2020)</t>
  </si>
  <si>
    <r>
      <rPr>
        <b/>
        <sz val="12"/>
        <color indexed="8"/>
        <rFont val="Arial"/>
        <family val="2"/>
      </rPr>
      <t>2020 Expenditure</t>
    </r>
    <r>
      <rPr>
        <b/>
        <sz val="12"/>
        <rFont val="Arial"/>
        <family val="2"/>
      </rPr>
      <t xml:space="preserve"> (EUR)</t>
    </r>
  </si>
  <si>
    <t>Budgeted 2020 (EUR)</t>
  </si>
  <si>
    <t>2019 +/-</t>
  </si>
  <si>
    <t>HEI ICI overall expenditure 2020 (1.1.-31.12.2020)</t>
  </si>
  <si>
    <t xml:space="preserve">HEI ICI overall expenditure 2017-2020 </t>
  </si>
  <si>
    <t>Total transfered to 2018</t>
  </si>
  <si>
    <t>Name of Partner 4:</t>
  </si>
  <si>
    <t>Name of Partner 1:</t>
  </si>
  <si>
    <t>Name of Partner 2:</t>
  </si>
  <si>
    <t>Name of Partner 3:</t>
  </si>
  <si>
    <t>Name of Partner 5:</t>
  </si>
  <si>
    <t>Total travel costs of partner 4</t>
  </si>
  <si>
    <t>Total transfered to 2019</t>
  </si>
  <si>
    <t xml:space="preserve">Total +/- transfered to 2020 </t>
  </si>
  <si>
    <t xml:space="preserve">Total +/-  2017-2020 </t>
  </si>
  <si>
    <t>Expenditure 2017</t>
  </si>
  <si>
    <t>Expenditure 2018</t>
  </si>
  <si>
    <t>Expenditure 2019</t>
  </si>
  <si>
    <t>Expenditure 2020</t>
  </si>
  <si>
    <t>self financing; at least 20%</t>
  </si>
  <si>
    <t>&gt;total working hours&lt;</t>
  </si>
  <si>
    <t>INSTRUCTIONS FOR THE HEI ICI FINANCIAL REPORTING 2017-2020</t>
  </si>
  <si>
    <t>The excel budget table is to be filled in according to the cost item principles laid out in the HEI ICI Programme Document 2016-2018, the General Terms and Conditions of State Aid, as well as the HEI ICI Administrative Handbook 2017-2020, available on the HEI ICI website: http://www.cimo.fi/programmes/hei-ici/to-the-coordinator</t>
  </si>
  <si>
    <r>
      <t>The total amount of annual expenditure (100%) incurred during the reporting period is to be reported in the HEI ICI excel template.</t>
    </r>
    <r>
      <rPr>
        <b/>
        <sz val="11"/>
        <color rgb="FF000000"/>
        <rFont val="Arial Narrow"/>
        <family val="2"/>
      </rPr>
      <t xml:space="preserve"> </t>
    </r>
    <r>
      <rPr>
        <b/>
        <sz val="11"/>
        <rFont val="Arial Narrow"/>
        <family val="2"/>
      </rPr>
      <t xml:space="preserve">The financing by the Ministry of Foreign Affairs (80 %) </t>
    </r>
    <r>
      <rPr>
        <sz val="11"/>
        <rFont val="Arial Narrow"/>
        <family val="2"/>
      </rPr>
      <t>and</t>
    </r>
    <r>
      <rPr>
        <b/>
        <sz val="11"/>
        <rFont val="Arial Narrow"/>
        <family val="2"/>
      </rPr>
      <t xml:space="preserve"> the amount of self-financing (20 %)</t>
    </r>
    <r>
      <rPr>
        <sz val="11"/>
        <rFont val="Arial Narrow"/>
        <family val="2"/>
      </rPr>
      <t xml:space="preserve"> are calculated in the excel-template on the basis of the total annual amount of expenditure. There is no separate space for cost item-specific reporting of the self-financing part.</t>
    </r>
  </si>
  <si>
    <t>HEI ICI FINANCIAL PROGRESS REPORT I (01/01/20-30/03/20)</t>
  </si>
  <si>
    <t>Fill in the excel sheet on an annual basis and when using numbers, avoid commas or dots. The same document can be used throughout the whole project implementation period. The data inserted in the annual progress reports automatically show in the summary sheet.</t>
  </si>
  <si>
    <r>
      <t>Please note, that if you add rows make sure the formulas remain functional and check that the amounts add up.</t>
    </r>
    <r>
      <rPr>
        <b/>
        <sz val="11"/>
        <rFont val="Arial Narrow"/>
        <family val="2"/>
      </rPr>
      <t xml:space="preserve">  </t>
    </r>
    <r>
      <rPr>
        <sz val="11"/>
        <rFont val="Arial Narrow"/>
        <family val="2"/>
      </rPr>
      <t>Use the comments field to present additional details and comments on the use of funds.</t>
    </r>
  </si>
  <si>
    <t xml:space="preserve">The contracting HEI is responsible for the control of the expenditure according to the approved budget.  However, the report should be prepared in close collaboration with the southern partners. </t>
  </si>
  <si>
    <r>
      <rPr>
        <b/>
        <sz val="11"/>
        <rFont val="Arial Narrow"/>
        <family val="2"/>
      </rPr>
      <t>COST ITEM 5 Services and sub-contracting</t>
    </r>
    <r>
      <rPr>
        <sz val="11"/>
        <rFont val="Arial Narrow"/>
        <family val="2"/>
      </rPr>
      <t>. In case there are Finnish partners in the HEI ICI project, all the salaries and fees paid to the Finnish partners should be reported under Cost item 5. Eventual annual audits are also reported under this cost item.</t>
    </r>
  </si>
  <si>
    <r>
      <t>COST ITEM 3 Grants for students and staff</t>
    </r>
    <r>
      <rPr>
        <sz val="11"/>
        <rFont val="Arial Narrow"/>
        <family val="2"/>
      </rPr>
      <t xml:space="preserve">. Please report under this category costs related to student mobility periods, and short-term staff mobility with the sole purpose of teaching as part of normal curricula. Other mobility periods, such as capacity building and trainings, and reported under “salaries and fees” and “travel costs”. NB. Also the travel costs for mobility are reported under the Cost item 4 “travel costs” and not as part of the Grants for students and staff. </t>
    </r>
  </si>
  <si>
    <r>
      <rPr>
        <b/>
        <sz val="11"/>
        <rFont val="Arial Narrow"/>
        <family val="2"/>
      </rPr>
      <t>COST ITEM 1-2</t>
    </r>
    <r>
      <rPr>
        <sz val="11"/>
        <rFont val="Arial Narrow"/>
        <family val="2"/>
      </rPr>
      <t xml:space="preserve"> </t>
    </r>
    <r>
      <rPr>
        <b/>
        <sz val="11"/>
        <rFont val="Arial Narrow"/>
        <family val="2"/>
      </rPr>
      <t>Salaries</t>
    </r>
    <r>
      <rPr>
        <sz val="11"/>
        <rFont val="Arial Narrow"/>
        <family val="2"/>
      </rPr>
      <t xml:space="preserve"> are allocated to the project using time sheets and the higher education institution's method of allocation of working hours. Time sheets don’t need to be attached to the report, but are kept at the partner HEIs, and will be checked in the final audit and during the monitoring visits by EDUFI.</t>
    </r>
  </si>
  <si>
    <r>
      <rPr>
        <b/>
        <sz val="11"/>
        <rFont val="Arial Narrow"/>
        <family val="2"/>
      </rPr>
      <t>COST ITEM 6 The overhead costs of the Finnish coordinating HEI.</t>
    </r>
    <r>
      <rPr>
        <sz val="11"/>
        <rFont val="Arial Narrow"/>
        <family val="2"/>
      </rPr>
      <t xml:space="preserve"> The percentage for indirect employee costs and the overheads percentage by the Finnish HEIs given at the time of application submission remain the same throughout the whole project duration.</t>
    </r>
  </si>
  <si>
    <r>
      <rPr>
        <b/>
        <sz val="11"/>
        <rFont val="Arial Narrow"/>
        <family val="2"/>
      </rPr>
      <t xml:space="preserve">COST ITEM 9 Fixed assets of the coordinating Finnish HEI. </t>
    </r>
    <r>
      <rPr>
        <sz val="11"/>
        <rFont val="Arial Narrow"/>
        <family val="2"/>
      </rPr>
      <t xml:space="preserve">As a rule, the HEI ICI funding can be used for fixed assets in the southern HEIs only. However, in particular cases, some procurements are being made in Finland and shipped to the partner country. In these cases, the costs are reported under this particular heading of Cost item 9.   </t>
    </r>
  </si>
  <si>
    <t>All adjustments between the advance payments by the Ministry of Foreign Affairs and the final project expenditures are finalized between EDUFI and the coordinating HEI at the end of the project after submission of the Final Report.</t>
  </si>
  <si>
    <t>The payment schedule of the granted state aid during the project implementation 2017-2020 is:</t>
  </si>
  <si>
    <t>50 % of the state aid: May 2017</t>
  </si>
  <si>
    <t>30 % of the state aid: after approval of 2017 Annual Progress Report (dl 03/2018)</t>
  </si>
  <si>
    <t>10 % of the state aid: after approval of 2018 Annual Progress Report (dl 03/2019)</t>
  </si>
  <si>
    <t>Balance of the final 10% of the state aid after approval of 2020 Final Report (dl 06/2020)</t>
  </si>
  <si>
    <t>Only costs occurring within the HEI ICI contract period 1.3.2017-30.3.2020 and directly linked to the project activities can be charged to the project. Costs have to be actual, accrued costs (i.e. verifiable and acceptable costs).</t>
  </si>
  <si>
    <r>
      <rPr>
        <b/>
        <sz val="11"/>
        <rFont val="Arial Narrow"/>
        <family val="2"/>
      </rPr>
      <t xml:space="preserve">COST ITEM 8 The administrative costs of Partner HEIs </t>
    </r>
    <r>
      <rPr>
        <sz val="11"/>
        <rFont val="Arial Narrow"/>
        <family val="2"/>
      </rPr>
      <t>No undefined general overhead costs are accepted under this cost item, there needs to be a clear description of what services/items are covered and costs need to be verifiable in the bookkeeping. Costs under this cost item may include costs arising directly from project implementation (e.g. photocopying or printing, venue rentals for seminars/workshops, bank transfer fees, VAT losses).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</si>
</sst>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b/>
      <sz val="10"/>
      <name val="Arial"/>
      <family val="2"/>
    </font>
    <font>
      <sz val="10"/>
      <name val="Arial"/>
      <family val="2"/>
    </font>
    <font>
      <sz val="12"/>
      <name val="Arial"/>
      <family val="2"/>
    </font>
    <font>
      <b/>
      <sz val="12"/>
      <name val="Arial"/>
      <family val="2"/>
    </font>
    <font>
      <b/>
      <sz val="12"/>
      <color indexed="8"/>
      <name val="Arial"/>
      <family val="2"/>
    </font>
    <font>
      <b/>
      <sz val="11"/>
      <name val="Arial"/>
      <family val="2"/>
    </font>
    <font>
      <b/>
      <sz val="14"/>
      <name val="Arial"/>
      <family val="2"/>
    </font>
    <font>
      <sz val="14"/>
      <name val="Arial"/>
      <family val="2"/>
    </font>
    <font>
      <sz val="11"/>
      <name val="Calibri"/>
      <family val="2"/>
    </font>
    <font>
      <sz val="10"/>
      <color rgb="FFFF0000"/>
      <name val="Arial"/>
      <family val="2"/>
    </font>
    <font>
      <b/>
      <sz val="10"/>
      <color rgb="FFFF0000"/>
      <name val="Arial"/>
      <family val="2"/>
    </font>
    <font>
      <sz val="10"/>
      <color theme="1"/>
      <name val="Arial"/>
      <family val="2"/>
    </font>
    <font>
      <b/>
      <sz val="10"/>
      <color theme="1"/>
      <name val="Arial"/>
      <family val="2"/>
    </font>
    <font>
      <sz val="10"/>
      <color rgb="FF00B0F0"/>
      <name val="Arial"/>
      <family val="2"/>
    </font>
    <font>
      <b/>
      <sz val="11"/>
      <color theme="1"/>
      <name val="Arial"/>
      <family val="2"/>
    </font>
    <font>
      <sz val="12"/>
      <color rgb="FFFF0000"/>
      <name val="Arial"/>
      <family val="2"/>
    </font>
    <font>
      <b/>
      <sz val="12"/>
      <color rgb="FFFF0000"/>
      <name val="Arial"/>
      <family val="2"/>
    </font>
    <font>
      <sz val="10"/>
      <color rgb="FF000000"/>
      <name val="Arial"/>
      <family val="2"/>
    </font>
    <font>
      <i/>
      <sz val="10"/>
      <name val="Arial"/>
      <family val="2"/>
    </font>
    <font>
      <b/>
      <sz val="10"/>
      <color rgb="FF000000"/>
      <name val="Arial"/>
      <family val="2"/>
    </font>
    <font>
      <b/>
      <sz val="12"/>
      <color theme="1"/>
      <name val="Arial"/>
      <family val="2"/>
    </font>
    <font>
      <sz val="12"/>
      <color theme="1"/>
      <name val="Arial"/>
      <family val="2"/>
    </font>
    <font>
      <sz val="11"/>
      <name val="Arial Narrow"/>
      <family val="2"/>
    </font>
    <font>
      <b/>
      <sz val="11"/>
      <name val="Arial Narrow"/>
      <family val="2"/>
    </font>
    <font>
      <b/>
      <sz val="11"/>
      <color rgb="FF000000"/>
      <name val="Arial Narrow"/>
      <family val="2"/>
    </font>
    <font>
      <b/>
      <u/>
      <sz val="11"/>
      <name val="Arial Narrow"/>
      <family val="2"/>
    </font>
  </fonts>
  <fills count="1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CCFFCC"/>
        <bgColor indexed="64"/>
      </patternFill>
    </fill>
    <fill>
      <patternFill patternType="solid">
        <fgColor rgb="FFFF9933"/>
        <bgColor indexed="64"/>
      </patternFill>
    </fill>
    <fill>
      <patternFill patternType="solid">
        <fgColor rgb="FFFFFF99"/>
        <bgColor indexed="64"/>
      </patternFill>
    </fill>
    <fill>
      <patternFill patternType="solid">
        <fgColor rgb="FF00CC00"/>
        <bgColor indexed="64"/>
      </patternFill>
    </fill>
    <fill>
      <patternFill patternType="solid">
        <fgColor rgb="FF66FF66"/>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 fillId="0" borderId="0"/>
  </cellStyleXfs>
  <cellXfs count="633">
    <xf numFmtId="0" fontId="0" fillId="0" borderId="0" xfId="0"/>
    <xf numFmtId="0" fontId="1" fillId="0" borderId="0" xfId="0" applyFont="1"/>
    <xf numFmtId="0" fontId="2" fillId="0" borderId="0" xfId="0" applyFont="1"/>
    <xf numFmtId="4" fontId="0" fillId="0" borderId="0" xfId="0" applyNumberFormat="1"/>
    <xf numFmtId="4" fontId="0" fillId="0" borderId="0" xfId="0" applyNumberFormat="1" applyFill="1"/>
    <xf numFmtId="0" fontId="0" fillId="0" borderId="0" xfId="0" applyFill="1"/>
    <xf numFmtId="4" fontId="1" fillId="0" borderId="0" xfId="0" applyNumberFormat="1" applyFont="1"/>
    <xf numFmtId="0" fontId="1" fillId="0" borderId="0" xfId="0" applyFont="1" applyFill="1"/>
    <xf numFmtId="0" fontId="2" fillId="0" borderId="0" xfId="0" applyFont="1" applyFill="1"/>
    <xf numFmtId="4" fontId="1" fillId="0" borderId="0" xfId="0" applyNumberFormat="1" applyFont="1" applyFill="1"/>
    <xf numFmtId="0" fontId="10" fillId="0" borderId="0" xfId="0" applyFont="1"/>
    <xf numFmtId="0" fontId="11" fillId="0" borderId="0" xfId="0" applyFont="1"/>
    <xf numFmtId="0" fontId="11" fillId="0" borderId="0" xfId="0" applyFont="1" applyFill="1"/>
    <xf numFmtId="0" fontId="10" fillId="0" borderId="0" xfId="0" applyFont="1" applyFill="1"/>
    <xf numFmtId="0" fontId="12" fillId="0" borderId="0" xfId="0" applyFont="1"/>
    <xf numFmtId="10" fontId="1" fillId="0" borderId="0" xfId="0" applyNumberFormat="1" applyFont="1" applyFill="1"/>
    <xf numFmtId="0" fontId="13" fillId="0" borderId="0" xfId="0" applyFont="1" applyFill="1"/>
    <xf numFmtId="0" fontId="0" fillId="0" borderId="0" xfId="0" applyFill="1" applyBorder="1"/>
    <xf numFmtId="0" fontId="14" fillId="0" borderId="0" xfId="0" applyFont="1" applyFill="1"/>
    <xf numFmtId="0" fontId="12" fillId="0" borderId="0" xfId="0" applyFont="1" applyFill="1"/>
    <xf numFmtId="4" fontId="12" fillId="0" borderId="0" xfId="0" applyNumberFormat="1" applyFont="1" applyFill="1"/>
    <xf numFmtId="10" fontId="11" fillId="0" borderId="0" xfId="0" applyNumberFormat="1" applyFont="1" applyFill="1"/>
    <xf numFmtId="4" fontId="2" fillId="0" borderId="0" xfId="0" applyNumberFormat="1" applyFont="1" applyFill="1"/>
    <xf numFmtId="4" fontId="11" fillId="0" borderId="0" xfId="0" applyNumberFormat="1" applyFont="1" applyFill="1"/>
    <xf numFmtId="4" fontId="10" fillId="0" borderId="0" xfId="0" applyNumberFormat="1" applyFont="1" applyFill="1"/>
    <xf numFmtId="0" fontId="3" fillId="0" borderId="0" xfId="0" applyFont="1" applyFill="1"/>
    <xf numFmtId="0" fontId="4" fillId="0" borderId="0" xfId="0" applyFont="1" applyFill="1"/>
    <xf numFmtId="0" fontId="0" fillId="0" borderId="0" xfId="0" applyBorder="1"/>
    <xf numFmtId="0" fontId="4" fillId="0" borderId="0" xfId="0" applyFont="1" applyBorder="1"/>
    <xf numFmtId="0" fontId="7" fillId="0" borderId="0" xfId="0" applyFont="1" applyFill="1" applyBorder="1"/>
    <xf numFmtId="0" fontId="4" fillId="0" borderId="0" xfId="0" applyFont="1" applyFill="1" applyBorder="1"/>
    <xf numFmtId="0" fontId="0" fillId="2" borderId="1" xfId="0" applyFill="1" applyBorder="1"/>
    <xf numFmtId="0" fontId="1" fillId="2" borderId="1" xfId="0" applyFont="1" applyFill="1" applyBorder="1"/>
    <xf numFmtId="49" fontId="1" fillId="2" borderId="1" xfId="0" applyNumberFormat="1" applyFont="1" applyFill="1" applyBorder="1" applyAlignment="1">
      <alignment horizontal="center"/>
    </xf>
    <xf numFmtId="3" fontId="0" fillId="2" borderId="1" xfId="0" applyNumberFormat="1" applyFill="1" applyBorder="1"/>
    <xf numFmtId="0" fontId="12" fillId="0" borderId="1" xfId="0" applyFont="1" applyBorder="1"/>
    <xf numFmtId="0" fontId="0" fillId="0" borderId="1" xfId="0" applyBorder="1"/>
    <xf numFmtId="4" fontId="0" fillId="0" borderId="1" xfId="0" applyNumberFormat="1" applyBorder="1"/>
    <xf numFmtId="0" fontId="0" fillId="0" borderId="1" xfId="0" applyFill="1" applyBorder="1"/>
    <xf numFmtId="0" fontId="11" fillId="0" borderId="1" xfId="0" applyFont="1" applyBorder="1"/>
    <xf numFmtId="4" fontId="1" fillId="0" borderId="1" xfId="0" applyNumberFormat="1" applyFont="1" applyFill="1" applyBorder="1"/>
    <xf numFmtId="0" fontId="1" fillId="3" borderId="1" xfId="0" applyFont="1" applyFill="1" applyBorder="1"/>
    <xf numFmtId="4" fontId="1" fillId="3" borderId="1" xfId="0" applyNumberFormat="1" applyFont="1" applyFill="1" applyBorder="1"/>
    <xf numFmtId="4" fontId="0" fillId="3" borderId="1" xfId="0" applyNumberFormat="1" applyFill="1" applyBorder="1"/>
    <xf numFmtId="0" fontId="0" fillId="3" borderId="1" xfId="0" applyFill="1" applyBorder="1"/>
    <xf numFmtId="4" fontId="0" fillId="2" borderId="1" xfId="0" applyNumberFormat="1" applyFill="1" applyBorder="1"/>
    <xf numFmtId="0" fontId="3" fillId="4" borderId="1" xfId="0" applyFont="1" applyFill="1" applyBorder="1"/>
    <xf numFmtId="4" fontId="3" fillId="4" borderId="1" xfId="0" applyNumberFormat="1" applyFont="1" applyFill="1" applyBorder="1"/>
    <xf numFmtId="0" fontId="12" fillId="0" borderId="1" xfId="0" applyFont="1" applyFill="1" applyBorder="1"/>
    <xf numFmtId="0" fontId="10" fillId="3" borderId="1" xfId="0" applyFont="1" applyFill="1" applyBorder="1"/>
    <xf numFmtId="4" fontId="12" fillId="3" borderId="1" xfId="0" applyNumberFormat="1" applyFont="1" applyFill="1" applyBorder="1"/>
    <xf numFmtId="4" fontId="2" fillId="3" borderId="1" xfId="0" applyNumberFormat="1" applyFont="1" applyFill="1" applyBorder="1"/>
    <xf numFmtId="10" fontId="1" fillId="2" borderId="1" xfId="0" applyNumberFormat="1" applyFont="1" applyFill="1" applyBorder="1"/>
    <xf numFmtId="0" fontId="0" fillId="4" borderId="1" xfId="0" applyFill="1" applyBorder="1"/>
    <xf numFmtId="0" fontId="2" fillId="0" borderId="1" xfId="0" applyFont="1" applyBorder="1"/>
    <xf numFmtId="4" fontId="0" fillId="4" borderId="1" xfId="0" applyNumberFormat="1" applyFill="1" applyBorder="1"/>
    <xf numFmtId="4" fontId="1" fillId="2" borderId="1" xfId="0" applyNumberFormat="1" applyFont="1" applyFill="1" applyBorder="1"/>
    <xf numFmtId="4" fontId="7" fillId="5" borderId="1" xfId="0" applyNumberFormat="1" applyFont="1" applyFill="1" applyBorder="1"/>
    <xf numFmtId="0" fontId="7" fillId="5" borderId="1" xfId="0" applyFont="1" applyFill="1" applyBorder="1"/>
    <xf numFmtId="0" fontId="4" fillId="5" borderId="1" xfId="0" applyFont="1" applyFill="1" applyBorder="1"/>
    <xf numFmtId="4" fontId="4" fillId="5" borderId="1" xfId="0" applyNumberFormat="1" applyFont="1" applyFill="1" applyBorder="1"/>
    <xf numFmtId="4" fontId="0" fillId="5" borderId="1" xfId="0" applyNumberFormat="1" applyFill="1" applyBorder="1"/>
    <xf numFmtId="0" fontId="0" fillId="5" borderId="1" xfId="0" applyFill="1" applyBorder="1"/>
    <xf numFmtId="4" fontId="2" fillId="2" borderId="1" xfId="0" applyNumberFormat="1" applyFont="1" applyFill="1" applyBorder="1"/>
    <xf numFmtId="0" fontId="2" fillId="2" borderId="1" xfId="0" applyFont="1" applyFill="1" applyBorder="1"/>
    <xf numFmtId="0" fontId="1" fillId="0" borderId="2" xfId="0" applyFont="1" applyBorder="1" applyAlignment="1"/>
    <xf numFmtId="0" fontId="2" fillId="0" borderId="1" xfId="0" applyFont="1" applyFill="1" applyBorder="1"/>
    <xf numFmtId="49" fontId="4" fillId="5" borderId="1" xfId="0" applyNumberFormat="1" applyFont="1" applyFill="1" applyBorder="1" applyAlignment="1">
      <alignment horizontal="center"/>
    </xf>
    <xf numFmtId="0" fontId="1" fillId="3" borderId="1" xfId="0" applyFont="1" applyFill="1" applyBorder="1" applyAlignment="1"/>
    <xf numFmtId="0" fontId="0" fillId="2" borderId="1" xfId="0" applyFill="1" applyBorder="1" applyAlignment="1"/>
    <xf numFmtId="0" fontId="15" fillId="0" borderId="0" xfId="0" applyFont="1" applyFill="1" applyBorder="1"/>
    <xf numFmtId="4" fontId="12" fillId="0" borderId="0" xfId="0" applyNumberFormat="1" applyFont="1" applyFill="1" applyBorder="1"/>
    <xf numFmtId="0" fontId="12" fillId="0" borderId="0" xfId="0" applyFont="1" applyFill="1" applyBorder="1"/>
    <xf numFmtId="4" fontId="13" fillId="0" borderId="0" xfId="0" applyNumberFormat="1" applyFont="1" applyFill="1" applyBorder="1"/>
    <xf numFmtId="0" fontId="1" fillId="0" borderId="0" xfId="0" applyFont="1" applyFill="1" applyBorder="1"/>
    <xf numFmtId="0" fontId="2" fillId="0" borderId="3" xfId="0" applyFont="1" applyFill="1" applyBorder="1"/>
    <xf numFmtId="0" fontId="2" fillId="0" borderId="0" xfId="0" applyFont="1" applyFill="1" applyBorder="1"/>
    <xf numFmtId="0" fontId="2" fillId="0" borderId="3" xfId="0" applyFont="1" applyBorder="1"/>
    <xf numFmtId="0" fontId="2" fillId="0" borderId="0" xfId="0" applyFont="1" applyBorder="1"/>
    <xf numFmtId="49" fontId="1" fillId="0" borderId="4" xfId="1" applyNumberFormat="1" applyFont="1" applyBorder="1"/>
    <xf numFmtId="0" fontId="1" fillId="0" borderId="4" xfId="1" applyFont="1" applyBorder="1"/>
    <xf numFmtId="0" fontId="6" fillId="0" borderId="5" xfId="0" applyFont="1" applyBorder="1"/>
    <xf numFmtId="0" fontId="2" fillId="0" borderId="6" xfId="0" applyFont="1" applyBorder="1"/>
    <xf numFmtId="0" fontId="2" fillId="0" borderId="7" xfId="0" applyFont="1" applyBorder="1"/>
    <xf numFmtId="0" fontId="15" fillId="0" borderId="6" xfId="0" applyFont="1" applyFill="1" applyBorder="1"/>
    <xf numFmtId="4" fontId="12" fillId="0" borderId="7" xfId="0" applyNumberFormat="1" applyFont="1" applyFill="1" applyBorder="1"/>
    <xf numFmtId="0" fontId="12" fillId="0" borderId="6" xfId="0" applyFont="1" applyFill="1" applyBorder="1"/>
    <xf numFmtId="0" fontId="2" fillId="0" borderId="6" xfId="0" applyFont="1" applyFill="1" applyBorder="1"/>
    <xf numFmtId="4" fontId="2" fillId="0" borderId="7" xfId="0" applyNumberFormat="1" applyFont="1" applyFill="1" applyBorder="1"/>
    <xf numFmtId="0" fontId="1" fillId="0" borderId="6" xfId="0" applyFont="1" applyFill="1" applyBorder="1"/>
    <xf numFmtId="4" fontId="0" fillId="0" borderId="7" xfId="0" applyNumberFormat="1" applyBorder="1"/>
    <xf numFmtId="0" fontId="0" fillId="0" borderId="6" xfId="0" applyBorder="1"/>
    <xf numFmtId="0" fontId="2" fillId="0" borderId="7" xfId="0" applyFont="1" applyFill="1" applyBorder="1"/>
    <xf numFmtId="49" fontId="1" fillId="0" borderId="8" xfId="1" applyNumberFormat="1" applyFont="1" applyBorder="1"/>
    <xf numFmtId="0" fontId="4" fillId="6" borderId="9" xfId="0" applyFont="1" applyFill="1" applyBorder="1"/>
    <xf numFmtId="0" fontId="4" fillId="6" borderId="10" xfId="0" applyFont="1" applyFill="1" applyBorder="1"/>
    <xf numFmtId="0" fontId="2" fillId="6" borderId="10" xfId="0" applyFont="1" applyFill="1" applyBorder="1"/>
    <xf numFmtId="0" fontId="1" fillId="6" borderId="11" xfId="0" applyFont="1" applyFill="1" applyBorder="1" applyAlignment="1">
      <alignment horizontal="right"/>
    </xf>
    <xf numFmtId="0" fontId="0" fillId="2" borderId="1" xfId="0" applyFill="1" applyBorder="1" applyAlignment="1">
      <alignment wrapText="1"/>
    </xf>
    <xf numFmtId="0" fontId="0" fillId="3" borderId="1" xfId="0" applyFill="1" applyBorder="1" applyAlignment="1"/>
    <xf numFmtId="0" fontId="12" fillId="2" borderId="1" xfId="0" applyFont="1" applyFill="1" applyBorder="1"/>
    <xf numFmtId="0" fontId="0" fillId="4" borderId="1" xfId="0" applyFill="1" applyBorder="1" applyAlignment="1"/>
    <xf numFmtId="0" fontId="0" fillId="7" borderId="1" xfId="0" applyFill="1" applyBorder="1" applyAlignment="1"/>
    <xf numFmtId="0" fontId="1" fillId="7" borderId="1" xfId="0" applyFont="1" applyFill="1" applyBorder="1"/>
    <xf numFmtId="0" fontId="0" fillId="7" borderId="1" xfId="0" applyFill="1" applyBorder="1"/>
    <xf numFmtId="4" fontId="4" fillId="7" borderId="1" xfId="0" applyNumberFormat="1" applyFont="1" applyFill="1" applyBorder="1"/>
    <xf numFmtId="0" fontId="3" fillId="8" borderId="1" xfId="0" applyFont="1" applyFill="1" applyBorder="1"/>
    <xf numFmtId="4" fontId="3" fillId="8" borderId="1" xfId="0" applyNumberFormat="1" applyFont="1" applyFill="1" applyBorder="1"/>
    <xf numFmtId="0" fontId="0" fillId="8" borderId="1" xfId="0" applyFill="1" applyBorder="1"/>
    <xf numFmtId="4" fontId="0" fillId="8" borderId="1" xfId="0" applyNumberFormat="1" applyFill="1" applyBorder="1"/>
    <xf numFmtId="0" fontId="0" fillId="7" borderId="13" xfId="0" applyFill="1" applyBorder="1"/>
    <xf numFmtId="0" fontId="7" fillId="5" borderId="13" xfId="0" applyFont="1" applyFill="1" applyBorder="1"/>
    <xf numFmtId="10" fontId="1" fillId="5" borderId="13" xfId="0" applyNumberFormat="1" applyFont="1" applyFill="1" applyBorder="1"/>
    <xf numFmtId="0" fontId="4" fillId="5" borderId="14" xfId="0" applyFont="1" applyFill="1" applyBorder="1"/>
    <xf numFmtId="4" fontId="4" fillId="5" borderId="14" xfId="0" applyNumberFormat="1" applyFont="1" applyFill="1" applyBorder="1"/>
    <xf numFmtId="4" fontId="0" fillId="5" borderId="14" xfId="0" applyNumberFormat="1" applyFill="1" applyBorder="1"/>
    <xf numFmtId="0" fontId="0" fillId="5" borderId="14" xfId="0" applyFill="1" applyBorder="1"/>
    <xf numFmtId="10" fontId="1" fillId="5" borderId="15" xfId="0" applyNumberFormat="1" applyFont="1" applyFill="1" applyBorder="1"/>
    <xf numFmtId="0" fontId="4" fillId="5" borderId="13" xfId="0" applyFont="1" applyFill="1" applyBorder="1"/>
    <xf numFmtId="0" fontId="1" fillId="2" borderId="13" xfId="0" applyFont="1" applyFill="1" applyBorder="1" applyAlignment="1">
      <alignment horizontal="center"/>
    </xf>
    <xf numFmtId="0" fontId="1" fillId="2" borderId="13" xfId="0" applyFont="1" applyFill="1" applyBorder="1"/>
    <xf numFmtId="0" fontId="2" fillId="0" borderId="4" xfId="0" applyFont="1" applyBorder="1" applyAlignment="1">
      <alignment horizontal="left"/>
    </xf>
    <xf numFmtId="0" fontId="1" fillId="0" borderId="13" xfId="0" applyFont="1" applyFill="1" applyBorder="1"/>
    <xf numFmtId="0" fontId="0" fillId="0" borderId="4" xfId="0" applyBorder="1" applyAlignment="1">
      <alignment horizontal="left"/>
    </xf>
    <xf numFmtId="0" fontId="13" fillId="0" borderId="13" xfId="0" applyFont="1" applyFill="1" applyBorder="1"/>
    <xf numFmtId="0" fontId="11" fillId="0" borderId="13" xfId="0" applyFont="1" applyFill="1" applyBorder="1"/>
    <xf numFmtId="10" fontId="1" fillId="0" borderId="13" xfId="0" applyNumberFormat="1" applyFont="1" applyFill="1" applyBorder="1"/>
    <xf numFmtId="0" fontId="0" fillId="0" borderId="13" xfId="0" applyBorder="1"/>
    <xf numFmtId="0" fontId="0" fillId="3" borderId="13" xfId="0" applyFill="1" applyBorder="1"/>
    <xf numFmtId="0" fontId="0" fillId="2" borderId="13" xfId="0" applyFill="1" applyBorder="1"/>
    <xf numFmtId="0" fontId="0" fillId="0" borderId="4" xfId="0" applyBorder="1"/>
    <xf numFmtId="0" fontId="3" fillId="8" borderId="13" xfId="0" applyFont="1" applyFill="1" applyBorder="1"/>
    <xf numFmtId="0" fontId="2" fillId="4" borderId="13" xfId="0" applyFont="1" applyFill="1" applyBorder="1"/>
    <xf numFmtId="10" fontId="11" fillId="3" borderId="13" xfId="0" applyNumberFormat="1" applyFont="1" applyFill="1" applyBorder="1"/>
    <xf numFmtId="0" fontId="0" fillId="0" borderId="4" xfId="0" applyFill="1" applyBorder="1"/>
    <xf numFmtId="0" fontId="0" fillId="4" borderId="13" xfId="0" applyFill="1" applyBorder="1"/>
    <xf numFmtId="10" fontId="1" fillId="3" borderId="13" xfId="0" applyNumberFormat="1" applyFont="1" applyFill="1" applyBorder="1"/>
    <xf numFmtId="10" fontId="1" fillId="2" borderId="13" xfId="0" applyNumberFormat="1" applyFont="1" applyFill="1" applyBorder="1"/>
    <xf numFmtId="0" fontId="0" fillId="0" borderId="16" xfId="0" applyFill="1" applyBorder="1"/>
    <xf numFmtId="0" fontId="0" fillId="2" borderId="13" xfId="0" applyFill="1" applyBorder="1" applyAlignment="1"/>
    <xf numFmtId="0" fontId="2" fillId="2" borderId="13" xfId="0" applyFont="1" applyFill="1" applyBorder="1"/>
    <xf numFmtId="0" fontId="0" fillId="8" borderId="13" xfId="0" applyFill="1" applyBorder="1"/>
    <xf numFmtId="0" fontId="0" fillId="6" borderId="17" xfId="0" applyFill="1" applyBorder="1" applyAlignment="1"/>
    <xf numFmtId="0" fontId="1" fillId="6" borderId="14" xfId="0" applyFont="1" applyFill="1" applyBorder="1"/>
    <xf numFmtId="4" fontId="4" fillId="6" borderId="14" xfId="0" applyNumberFormat="1" applyFont="1" applyFill="1" applyBorder="1"/>
    <xf numFmtId="4" fontId="0" fillId="6" borderId="14" xfId="0" applyNumberFormat="1" applyFill="1" applyBorder="1"/>
    <xf numFmtId="0" fontId="0" fillId="6" borderId="14" xfId="0" applyFill="1" applyBorder="1"/>
    <xf numFmtId="0" fontId="0" fillId="6" borderId="15" xfId="0" applyFill="1" applyBorder="1"/>
    <xf numFmtId="0" fontId="0" fillId="6" borderId="18" xfId="0" applyFill="1" applyBorder="1"/>
    <xf numFmtId="0" fontId="0" fillId="6" borderId="19" xfId="0" applyFill="1" applyBorder="1"/>
    <xf numFmtId="0" fontId="0" fillId="6" borderId="20" xfId="0" applyFill="1" applyBorder="1"/>
    <xf numFmtId="0" fontId="7" fillId="7" borderId="1" xfId="0" applyFont="1" applyFill="1" applyBorder="1"/>
    <xf numFmtId="4" fontId="7" fillId="7" borderId="1" xfId="0" applyNumberFormat="1" applyFont="1" applyFill="1" applyBorder="1"/>
    <xf numFmtId="4" fontId="8" fillId="7" borderId="1" xfId="0" applyNumberFormat="1" applyFont="1" applyFill="1" applyBorder="1"/>
    <xf numFmtId="0" fontId="8" fillId="7" borderId="1" xfId="0" applyFont="1" applyFill="1" applyBorder="1"/>
    <xf numFmtId="10" fontId="7" fillId="7" borderId="13" xfId="0" applyNumberFormat="1" applyFont="1" applyFill="1" applyBorder="1"/>
    <xf numFmtId="4" fontId="3" fillId="7" borderId="1" xfId="0" applyNumberFormat="1" applyFont="1" applyFill="1" applyBorder="1"/>
    <xf numFmtId="0" fontId="3" fillId="7" borderId="1" xfId="0" applyFont="1" applyFill="1" applyBorder="1"/>
    <xf numFmtId="0" fontId="3" fillId="0" borderId="0" xfId="0" applyFont="1" applyBorder="1"/>
    <xf numFmtId="0" fontId="3" fillId="0" borderId="0" xfId="0" applyFont="1"/>
    <xf numFmtId="10" fontId="1" fillId="3" borderId="1" xfId="0" applyNumberFormat="1" applyFont="1" applyFill="1" applyBorder="1"/>
    <xf numFmtId="0" fontId="3" fillId="7" borderId="13" xfId="0" applyFont="1" applyFill="1" applyBorder="1"/>
    <xf numFmtId="4" fontId="16" fillId="7" borderId="1" xfId="0" applyNumberFormat="1" applyFont="1" applyFill="1" applyBorder="1"/>
    <xf numFmtId="0" fontId="17" fillId="7" borderId="1" xfId="0" applyFont="1" applyFill="1" applyBorder="1"/>
    <xf numFmtId="4" fontId="2" fillId="0" borderId="0" xfId="0" applyNumberFormat="1" applyFont="1" applyFill="1" applyBorder="1"/>
    <xf numFmtId="4" fontId="2" fillId="0" borderId="0" xfId="0" applyNumberFormat="1" applyFont="1" applyBorder="1"/>
    <xf numFmtId="0" fontId="3" fillId="8" borderId="1" xfId="0" applyFont="1" applyFill="1" applyBorder="1" applyAlignment="1"/>
    <xf numFmtId="2" fontId="0" fillId="5" borderId="1" xfId="0" applyNumberFormat="1" applyFill="1" applyBorder="1" applyAlignment="1"/>
    <xf numFmtId="0" fontId="0" fillId="2" borderId="1" xfId="0" applyFill="1" applyBorder="1" applyAlignment="1"/>
    <xf numFmtId="0" fontId="8" fillId="7" borderId="1" xfId="0" applyFont="1" applyFill="1" applyBorder="1" applyAlignment="1"/>
    <xf numFmtId="0" fontId="0" fillId="8" borderId="12" xfId="0" applyFill="1" applyBorder="1" applyAlignment="1"/>
    <xf numFmtId="0" fontId="0" fillId="8" borderId="1" xfId="0" applyFill="1" applyBorder="1" applyAlignment="1"/>
    <xf numFmtId="0" fontId="3" fillId="7" borderId="1" xfId="0" applyFont="1" applyFill="1" applyBorder="1" applyAlignment="1"/>
    <xf numFmtId="0" fontId="8" fillId="7" borderId="1" xfId="0" applyFont="1" applyFill="1" applyBorder="1" applyAlignment="1">
      <alignment wrapText="1"/>
    </xf>
    <xf numFmtId="0" fontId="2" fillId="2" borderId="1" xfId="0" applyFont="1" applyFill="1" applyBorder="1" applyAlignment="1"/>
    <xf numFmtId="4" fontId="3" fillId="0" borderId="0" xfId="0" applyNumberFormat="1" applyFont="1"/>
    <xf numFmtId="0" fontId="2" fillId="0" borderId="4" xfId="0" applyFont="1" applyFill="1" applyBorder="1"/>
    <xf numFmtId="4" fontId="2" fillId="0" borderId="1" xfId="0" applyNumberFormat="1" applyFont="1" applyFill="1" applyBorder="1"/>
    <xf numFmtId="0" fontId="2" fillId="0" borderId="4" xfId="0" applyFont="1" applyBorder="1"/>
    <xf numFmtId="4" fontId="2" fillId="0" borderId="1" xfId="0" applyNumberFormat="1" applyFont="1" applyBorder="1"/>
    <xf numFmtId="0" fontId="2" fillId="0" borderId="13" xfId="0" applyFont="1" applyBorder="1"/>
    <xf numFmtId="0" fontId="9" fillId="0" borderId="0" xfId="0" applyFont="1" applyAlignment="1">
      <alignment vertical="center"/>
    </xf>
    <xf numFmtId="0" fontId="2" fillId="0" borderId="1" xfId="0" applyFont="1" applyBorder="1" applyAlignment="1">
      <alignment horizontal="center"/>
    </xf>
    <xf numFmtId="0" fontId="2" fillId="0" borderId="27" xfId="0" applyFont="1" applyFill="1" applyBorder="1"/>
    <xf numFmtId="0" fontId="13" fillId="2" borderId="1" xfId="0" applyFont="1" applyFill="1" applyBorder="1"/>
    <xf numFmtId="0" fontId="1" fillId="2" borderId="1" xfId="0" applyFont="1" applyFill="1" applyBorder="1" applyAlignment="1"/>
    <xf numFmtId="0" fontId="0" fillId="0" borderId="4" xfId="0" applyFont="1" applyBorder="1"/>
    <xf numFmtId="0" fontId="0" fillId="0" borderId="12" xfId="0" applyBorder="1"/>
    <xf numFmtId="0" fontId="18" fillId="0" borderId="12" xfId="0" applyFont="1" applyBorder="1"/>
    <xf numFmtId="4" fontId="0" fillId="0" borderId="12" xfId="0" applyNumberFormat="1" applyBorder="1"/>
    <xf numFmtId="0" fontId="0" fillId="0" borderId="23" xfId="0" applyBorder="1"/>
    <xf numFmtId="0" fontId="0" fillId="0" borderId="18" xfId="0" applyBorder="1"/>
    <xf numFmtId="0" fontId="0" fillId="0" borderId="28" xfId="0" applyBorder="1"/>
    <xf numFmtId="0" fontId="18" fillId="0" borderId="28" xfId="0" applyFont="1" applyBorder="1"/>
    <xf numFmtId="4" fontId="0" fillId="0" borderId="28" xfId="0" applyNumberFormat="1" applyBorder="1"/>
    <xf numFmtId="0" fontId="0" fillId="0" borderId="29" xfId="0" applyBorder="1"/>
    <xf numFmtId="14" fontId="0" fillId="0" borderId="28" xfId="0" applyNumberFormat="1" applyBorder="1"/>
    <xf numFmtId="0" fontId="11" fillId="0" borderId="13" xfId="0" applyFont="1" applyBorder="1"/>
    <xf numFmtId="0" fontId="2" fillId="9" borderId="0" xfId="0" applyFont="1" applyFill="1"/>
    <xf numFmtId="0" fontId="11" fillId="0" borderId="20" xfId="0" applyFont="1" applyFill="1" applyBorder="1" applyAlignment="1">
      <alignment horizontal="left" vertical="top" wrapText="1"/>
    </xf>
    <xf numFmtId="0" fontId="0" fillId="2" borderId="1" xfId="0" applyFill="1" applyBorder="1" applyAlignment="1"/>
    <xf numFmtId="0" fontId="1" fillId="0" borderId="39" xfId="0" applyFont="1" applyFill="1" applyBorder="1"/>
    <xf numFmtId="0" fontId="1" fillId="0" borderId="40" xfId="0" applyFont="1" applyFill="1" applyBorder="1"/>
    <xf numFmtId="0" fontId="2" fillId="0" borderId="40" xfId="0" applyFont="1" applyFill="1" applyBorder="1"/>
    <xf numFmtId="4" fontId="2" fillId="0" borderId="41" xfId="0" applyNumberFormat="1" applyFont="1" applyFill="1" applyBorder="1"/>
    <xf numFmtId="0" fontId="0" fillId="0" borderId="6" xfId="0" applyFill="1" applyBorder="1"/>
    <xf numFmtId="0" fontId="4" fillId="11" borderId="21" xfId="0" applyFont="1" applyFill="1" applyBorder="1"/>
    <xf numFmtId="0" fontId="4" fillId="11" borderId="22" xfId="0" applyFont="1" applyFill="1" applyBorder="1"/>
    <xf numFmtId="0" fontId="3" fillId="11" borderId="22" xfId="0" applyFont="1" applyFill="1" applyBorder="1"/>
    <xf numFmtId="4" fontId="4" fillId="11" borderId="23" xfId="0" applyNumberFormat="1" applyFont="1" applyFill="1" applyBorder="1"/>
    <xf numFmtId="0" fontId="4" fillId="11" borderId="24" xfId="0" applyFont="1" applyFill="1" applyBorder="1"/>
    <xf numFmtId="0" fontId="3" fillId="11" borderId="25" xfId="0" applyFont="1" applyFill="1" applyBorder="1"/>
    <xf numFmtId="4" fontId="4" fillId="11" borderId="26" xfId="0" applyNumberFormat="1" applyFont="1" applyFill="1" applyBorder="1"/>
    <xf numFmtId="0" fontId="19" fillId="11" borderId="22" xfId="0" applyFont="1" applyFill="1" applyBorder="1"/>
    <xf numFmtId="0" fontId="19" fillId="11" borderId="25" xfId="0" applyFont="1" applyFill="1" applyBorder="1"/>
    <xf numFmtId="4" fontId="19" fillId="0" borderId="7" xfId="0" applyNumberFormat="1" applyFont="1" applyFill="1" applyBorder="1"/>
    <xf numFmtId="0" fontId="1" fillId="12" borderId="6" xfId="0" applyFont="1" applyFill="1" applyBorder="1"/>
    <xf numFmtId="0" fontId="2" fillId="12" borderId="0" xfId="0" applyFont="1" applyFill="1" applyBorder="1"/>
    <xf numFmtId="4" fontId="2" fillId="12" borderId="7" xfId="0" applyNumberFormat="1" applyFont="1" applyFill="1" applyBorder="1"/>
    <xf numFmtId="4" fontId="0" fillId="12" borderId="7" xfId="0" applyNumberFormat="1" applyFill="1" applyBorder="1"/>
    <xf numFmtId="0" fontId="13" fillId="12" borderId="6" xfId="0" applyFont="1" applyFill="1" applyBorder="1"/>
    <xf numFmtId="0" fontId="0" fillId="12" borderId="0" xfId="0" applyFill="1" applyBorder="1"/>
    <xf numFmtId="0" fontId="13" fillId="2" borderId="21" xfId="0" applyFont="1" applyFill="1" applyBorder="1" applyAlignment="1"/>
    <xf numFmtId="0" fontId="13" fillId="2" borderId="12" xfId="0" applyFont="1" applyFill="1" applyBorder="1" applyAlignment="1"/>
    <xf numFmtId="0" fontId="1" fillId="2" borderId="21" xfId="0" applyFont="1" applyFill="1" applyBorder="1" applyAlignment="1">
      <alignment horizontal="left"/>
    </xf>
    <xf numFmtId="0" fontId="1" fillId="2" borderId="12" xfId="0" applyFont="1" applyFill="1" applyBorder="1" applyAlignment="1">
      <alignment horizontal="left"/>
    </xf>
    <xf numFmtId="0" fontId="13" fillId="2" borderId="1" xfId="0" applyFont="1" applyFill="1" applyBorder="1" applyAlignment="1">
      <alignment horizontal="left"/>
    </xf>
    <xf numFmtId="0" fontId="1" fillId="3" borderId="12" xfId="0" applyFont="1" applyFill="1" applyBorder="1" applyAlignment="1">
      <alignment horizontal="left"/>
    </xf>
    <xf numFmtId="0" fontId="1" fillId="3" borderId="22" xfId="0" applyFont="1" applyFill="1" applyBorder="1" applyAlignment="1">
      <alignment horizontal="left"/>
    </xf>
    <xf numFmtId="0" fontId="0" fillId="0" borderId="0" xfId="0" applyFont="1" applyBorder="1" applyAlignment="1">
      <alignment vertical="top" wrapText="1"/>
    </xf>
    <xf numFmtId="0" fontId="13" fillId="2" borderId="30" xfId="0" applyFont="1" applyFill="1" applyBorder="1"/>
    <xf numFmtId="0" fontId="0" fillId="0" borderId="1" xfId="0" applyFont="1" applyBorder="1" applyAlignment="1">
      <alignment vertical="top" wrapText="1"/>
    </xf>
    <xf numFmtId="0" fontId="0" fillId="0" borderId="38" xfId="0" applyFont="1" applyBorder="1" applyAlignment="1">
      <alignment vertical="top" wrapText="1"/>
    </xf>
    <xf numFmtId="0" fontId="0" fillId="0" borderId="12" xfId="0" applyFont="1" applyBorder="1" applyAlignment="1">
      <alignment vertical="top" wrapText="1"/>
    </xf>
    <xf numFmtId="0" fontId="0" fillId="0" borderId="35" xfId="0" applyFont="1" applyBorder="1" applyAlignment="1">
      <alignment vertical="top" wrapText="1"/>
    </xf>
    <xf numFmtId="0" fontId="2" fillId="0" borderId="1" xfId="0" applyFont="1" applyBorder="1" applyAlignment="1">
      <alignment vertical="top" wrapText="1"/>
    </xf>
    <xf numFmtId="0" fontId="1" fillId="13" borderId="1" xfId="0" applyFont="1" applyFill="1" applyBorder="1" applyAlignment="1">
      <alignment horizontal="left"/>
    </xf>
    <xf numFmtId="4" fontId="1" fillId="13" borderId="1" xfId="0" applyNumberFormat="1" applyFont="1" applyFill="1" applyBorder="1"/>
    <xf numFmtId="4" fontId="0" fillId="13" borderId="1" xfId="0" applyNumberFormat="1" applyFill="1" applyBorder="1"/>
    <xf numFmtId="0" fontId="0" fillId="13" borderId="13" xfId="0" applyFill="1" applyBorder="1"/>
    <xf numFmtId="0" fontId="1" fillId="0" borderId="1" xfId="0" applyFont="1" applyFill="1" applyBorder="1" applyAlignment="1">
      <alignment horizontal="left"/>
    </xf>
    <xf numFmtId="4" fontId="0" fillId="0" borderId="1" xfId="0" applyNumberFormat="1" applyFill="1" applyBorder="1"/>
    <xf numFmtId="0" fontId="0" fillId="0" borderId="2" xfId="0" applyFill="1" applyBorder="1"/>
    <xf numFmtId="4" fontId="0" fillId="0" borderId="2" xfId="0" applyNumberFormat="1" applyFill="1" applyBorder="1"/>
    <xf numFmtId="0" fontId="0" fillId="0" borderId="31" xfId="0" applyFill="1" applyBorder="1"/>
    <xf numFmtId="4" fontId="1" fillId="0" borderId="47" xfId="0" applyNumberFormat="1" applyFont="1" applyFill="1" applyBorder="1"/>
    <xf numFmtId="0" fontId="0" fillId="0" borderId="13" xfId="0" applyFill="1" applyBorder="1"/>
    <xf numFmtId="0" fontId="1" fillId="0" borderId="30" xfId="0" applyFont="1" applyFill="1" applyBorder="1" applyAlignment="1">
      <alignment horizontal="left"/>
    </xf>
    <xf numFmtId="4" fontId="1" fillId="0" borderId="30" xfId="0" applyNumberFormat="1" applyFont="1" applyFill="1" applyBorder="1"/>
    <xf numFmtId="4" fontId="0" fillId="0" borderId="30" xfId="0" applyNumberFormat="1" applyFill="1" applyBorder="1"/>
    <xf numFmtId="0" fontId="0" fillId="0" borderId="46" xfId="0" applyFill="1" applyBorder="1"/>
    <xf numFmtId="4" fontId="0" fillId="0" borderId="46" xfId="0" applyNumberFormat="1" applyFill="1" applyBorder="1"/>
    <xf numFmtId="4" fontId="1" fillId="0" borderId="46" xfId="0" applyNumberFormat="1" applyFont="1" applyFill="1" applyBorder="1"/>
    <xf numFmtId="14" fontId="2" fillId="0" borderId="12" xfId="0" applyNumberFormat="1" applyFont="1" applyBorder="1"/>
    <xf numFmtId="0" fontId="0" fillId="13" borderId="1" xfId="0" applyFill="1" applyBorder="1"/>
    <xf numFmtId="0" fontId="1" fillId="13" borderId="1" xfId="0" applyFont="1" applyFill="1" applyBorder="1" applyAlignment="1"/>
    <xf numFmtId="0" fontId="2" fillId="13" borderId="0" xfId="0" applyFont="1" applyFill="1" applyBorder="1"/>
    <xf numFmtId="0" fontId="2" fillId="13" borderId="0" xfId="0" applyFont="1" applyFill="1"/>
    <xf numFmtId="0" fontId="11" fillId="0" borderId="1" xfId="0" applyFont="1" applyFill="1" applyBorder="1" applyAlignment="1">
      <alignment horizontal="left" vertical="top" wrapText="1"/>
    </xf>
    <xf numFmtId="0" fontId="1" fillId="13" borderId="12" xfId="0" applyFont="1" applyFill="1" applyBorder="1" applyAlignment="1">
      <alignment horizontal="left"/>
    </xf>
    <xf numFmtId="0" fontId="1" fillId="13" borderId="1" xfId="0" applyFont="1" applyFill="1" applyBorder="1"/>
    <xf numFmtId="0" fontId="10" fillId="13" borderId="1" xfId="0" applyFont="1" applyFill="1" applyBorder="1"/>
    <xf numFmtId="4" fontId="12" fillId="13" borderId="1" xfId="0" applyNumberFormat="1" applyFont="1" applyFill="1" applyBorder="1"/>
    <xf numFmtId="10" fontId="11" fillId="13" borderId="13" xfId="0" applyNumberFormat="1" applyFont="1" applyFill="1" applyBorder="1"/>
    <xf numFmtId="4" fontId="2" fillId="13" borderId="1" xfId="0" applyNumberFormat="1" applyFont="1" applyFill="1" applyBorder="1"/>
    <xf numFmtId="4" fontId="1" fillId="0" borderId="1" xfId="0" applyNumberFormat="1" applyFont="1" applyBorder="1"/>
    <xf numFmtId="0" fontId="0" fillId="0" borderId="21" xfId="0" applyFill="1" applyBorder="1"/>
    <xf numFmtId="0" fontId="2" fillId="13" borderId="4" xfId="0" applyFont="1" applyFill="1" applyBorder="1"/>
    <xf numFmtId="0" fontId="2" fillId="13" borderId="1" xfId="0" applyFont="1" applyFill="1" applyBorder="1"/>
    <xf numFmtId="0" fontId="0" fillId="0" borderId="21" xfId="0" applyBorder="1"/>
    <xf numFmtId="0" fontId="2" fillId="0" borderId="12" xfId="0" applyFont="1" applyBorder="1"/>
    <xf numFmtId="0" fontId="1" fillId="13" borderId="21" xfId="0" applyFont="1" applyFill="1" applyBorder="1" applyAlignment="1">
      <alignment horizontal="left"/>
    </xf>
    <xf numFmtId="0" fontId="1" fillId="13" borderId="22" xfId="0" applyFont="1" applyFill="1" applyBorder="1" applyAlignment="1">
      <alignment horizontal="left"/>
    </xf>
    <xf numFmtId="0" fontId="0" fillId="13" borderId="0" xfId="0" applyFill="1" applyBorder="1"/>
    <xf numFmtId="0" fontId="0" fillId="13" borderId="0" xfId="0" applyFill="1"/>
    <xf numFmtId="4" fontId="1" fillId="13" borderId="30" xfId="0" applyNumberFormat="1" applyFont="1" applyFill="1" applyBorder="1"/>
    <xf numFmtId="4" fontId="0" fillId="13" borderId="30" xfId="0" applyNumberFormat="1" applyFill="1" applyBorder="1"/>
    <xf numFmtId="0" fontId="0" fillId="13" borderId="30" xfId="0" applyFill="1" applyBorder="1"/>
    <xf numFmtId="0" fontId="6" fillId="3" borderId="21" xfId="0" applyFont="1" applyFill="1" applyBorder="1" applyAlignment="1">
      <alignment horizontal="left"/>
    </xf>
    <xf numFmtId="0" fontId="4" fillId="3" borderId="21" xfId="0" applyFont="1" applyFill="1" applyBorder="1" applyAlignment="1">
      <alignment horizontal="left"/>
    </xf>
    <xf numFmtId="0" fontId="1" fillId="14" borderId="1" xfId="0" applyFont="1" applyFill="1" applyBorder="1" applyAlignment="1">
      <alignment horizontal="left"/>
    </xf>
    <xf numFmtId="4" fontId="1" fillId="14" borderId="1" xfId="0" applyNumberFormat="1" applyFont="1" applyFill="1" applyBorder="1"/>
    <xf numFmtId="4" fontId="0" fillId="14" borderId="1" xfId="0" applyNumberFormat="1" applyFill="1" applyBorder="1"/>
    <xf numFmtId="0" fontId="0" fillId="14" borderId="2" xfId="0" applyFill="1" applyBorder="1"/>
    <xf numFmtId="4" fontId="0" fillId="14" borderId="2" xfId="0" applyNumberFormat="1" applyFill="1" applyBorder="1"/>
    <xf numFmtId="0" fontId="0" fillId="14" borderId="31" xfId="0" applyFill="1" applyBorder="1"/>
    <xf numFmtId="0" fontId="0" fillId="14" borderId="0" xfId="0" applyFill="1"/>
    <xf numFmtId="0" fontId="0" fillId="14" borderId="46" xfId="0" applyFill="1" applyBorder="1"/>
    <xf numFmtId="4" fontId="0" fillId="14" borderId="46" xfId="0" applyNumberFormat="1" applyFill="1" applyBorder="1"/>
    <xf numFmtId="0" fontId="1" fillId="0" borderId="12" xfId="0" applyFont="1" applyFill="1" applyBorder="1" applyAlignment="1">
      <alignment horizontal="left"/>
    </xf>
    <xf numFmtId="0" fontId="0" fillId="14" borderId="1" xfId="0" applyFill="1" applyBorder="1" applyAlignment="1"/>
    <xf numFmtId="0" fontId="3" fillId="14" borderId="1" xfId="0" applyFont="1" applyFill="1" applyBorder="1"/>
    <xf numFmtId="4" fontId="3" fillId="14" borderId="1" xfId="0" applyNumberFormat="1" applyFont="1" applyFill="1" applyBorder="1"/>
    <xf numFmtId="0" fontId="2" fillId="14" borderId="13" xfId="0" applyFont="1" applyFill="1" applyBorder="1"/>
    <xf numFmtId="0" fontId="1" fillId="0" borderId="18" xfId="0" applyFont="1" applyBorder="1"/>
    <xf numFmtId="0" fontId="20" fillId="0" borderId="28" xfId="0" applyFont="1" applyBorder="1"/>
    <xf numFmtId="0" fontId="1" fillId="0" borderId="28" xfId="0" applyFont="1" applyBorder="1"/>
    <xf numFmtId="4" fontId="1" fillId="0" borderId="28" xfId="0" applyNumberFormat="1" applyFont="1" applyBorder="1"/>
    <xf numFmtId="0" fontId="1" fillId="0" borderId="29" xfId="0" applyFont="1" applyBorder="1"/>
    <xf numFmtId="0" fontId="1" fillId="0" borderId="0" xfId="0" applyFont="1" applyBorder="1"/>
    <xf numFmtId="0" fontId="1" fillId="0" borderId="21" xfId="0" applyFont="1" applyFill="1" applyBorder="1" applyAlignment="1">
      <alignment horizontal="left"/>
    </xf>
    <xf numFmtId="0" fontId="1" fillId="0" borderId="22" xfId="0" applyFont="1" applyFill="1" applyBorder="1" applyAlignment="1">
      <alignment horizontal="left"/>
    </xf>
    <xf numFmtId="0" fontId="1" fillId="0" borderId="1" xfId="0" applyFont="1" applyBorder="1"/>
    <xf numFmtId="0" fontId="1" fillId="0" borderId="13" xfId="0" applyFont="1" applyBorder="1"/>
    <xf numFmtId="0" fontId="1" fillId="14" borderId="1" xfId="0" applyFont="1" applyFill="1" applyBorder="1"/>
    <xf numFmtId="0" fontId="10" fillId="14" borderId="1" xfId="0" applyFont="1" applyFill="1" applyBorder="1"/>
    <xf numFmtId="4" fontId="12" fillId="14" borderId="1" xfId="0" applyNumberFormat="1" applyFont="1" applyFill="1" applyBorder="1"/>
    <xf numFmtId="10" fontId="11" fillId="14" borderId="13" xfId="0" applyNumberFormat="1" applyFont="1" applyFill="1" applyBorder="1"/>
    <xf numFmtId="0" fontId="1" fillId="14" borderId="0" xfId="0" applyFont="1" applyFill="1"/>
    <xf numFmtId="0" fontId="1" fillId="0" borderId="21" xfId="0" applyFont="1" applyFill="1" applyBorder="1"/>
    <xf numFmtId="0" fontId="2" fillId="14" borderId="1" xfId="0" applyFont="1" applyFill="1" applyBorder="1"/>
    <xf numFmtId="14" fontId="2" fillId="14" borderId="1" xfId="0" applyNumberFormat="1" applyFont="1" applyFill="1" applyBorder="1"/>
    <xf numFmtId="4" fontId="2" fillId="14" borderId="1" xfId="0" applyNumberFormat="1" applyFont="1" applyFill="1" applyBorder="1"/>
    <xf numFmtId="0" fontId="11" fillId="14" borderId="1" xfId="0" applyFont="1" applyFill="1" applyBorder="1" applyAlignment="1">
      <alignment horizontal="left" vertical="top" wrapText="1"/>
    </xf>
    <xf numFmtId="0" fontId="2" fillId="14" borderId="0" xfId="0" applyFont="1" applyFill="1"/>
    <xf numFmtId="0" fontId="1" fillId="13" borderId="4" xfId="0" applyFont="1" applyFill="1" applyBorder="1"/>
    <xf numFmtId="0" fontId="1" fillId="13" borderId="0" xfId="0" applyFont="1" applyFill="1" applyBorder="1"/>
    <xf numFmtId="0" fontId="1" fillId="13" borderId="0" xfId="0" applyFont="1" applyFill="1"/>
    <xf numFmtId="0" fontId="1" fillId="9" borderId="0" xfId="0" applyFont="1" applyFill="1"/>
    <xf numFmtId="0" fontId="11" fillId="14" borderId="13" xfId="0" applyFont="1" applyFill="1" applyBorder="1"/>
    <xf numFmtId="0" fontId="11" fillId="13" borderId="1" xfId="0" applyFont="1" applyFill="1" applyBorder="1"/>
    <xf numFmtId="4" fontId="13" fillId="13" borderId="1" xfId="0" applyNumberFormat="1" applyFont="1" applyFill="1" applyBorder="1"/>
    <xf numFmtId="0" fontId="4" fillId="15" borderId="1" xfId="0" applyFont="1" applyFill="1" applyBorder="1"/>
    <xf numFmtId="49" fontId="4" fillId="15" borderId="1" xfId="0" applyNumberFormat="1" applyFont="1" applyFill="1" applyBorder="1" applyAlignment="1">
      <alignment horizontal="center"/>
    </xf>
    <xf numFmtId="0" fontId="3" fillId="3" borderId="1" xfId="0" applyFont="1" applyFill="1" applyBorder="1" applyAlignment="1"/>
    <xf numFmtId="0" fontId="3" fillId="3" borderId="1" xfId="0" applyFont="1" applyFill="1" applyBorder="1"/>
    <xf numFmtId="4" fontId="3" fillId="3" borderId="1" xfId="0" applyNumberFormat="1" applyFont="1" applyFill="1" applyBorder="1"/>
    <xf numFmtId="0" fontId="4" fillId="3" borderId="1" xfId="0" applyFont="1" applyFill="1" applyBorder="1" applyAlignment="1"/>
    <xf numFmtId="0" fontId="4" fillId="3" borderId="1" xfId="0" applyFont="1" applyFill="1" applyBorder="1"/>
    <xf numFmtId="4" fontId="4" fillId="3" borderId="1" xfId="0" applyNumberFormat="1" applyFont="1" applyFill="1" applyBorder="1"/>
    <xf numFmtId="0" fontId="4" fillId="3" borderId="13" xfId="0" applyFont="1" applyFill="1" applyBorder="1"/>
    <xf numFmtId="0" fontId="1" fillId="3" borderId="0" xfId="0" applyFont="1" applyFill="1"/>
    <xf numFmtId="0" fontId="1" fillId="14" borderId="4" xfId="0" applyFont="1" applyFill="1" applyBorder="1"/>
    <xf numFmtId="0" fontId="4" fillId="14" borderId="1" xfId="0" applyFont="1" applyFill="1" applyBorder="1"/>
    <xf numFmtId="0" fontId="0" fillId="14" borderId="13" xfId="0" applyFill="1" applyBorder="1"/>
    <xf numFmtId="0" fontId="21" fillId="3" borderId="21" xfId="0" applyFont="1" applyFill="1" applyBorder="1" applyAlignment="1">
      <alignment horizontal="left"/>
    </xf>
    <xf numFmtId="0" fontId="21" fillId="3" borderId="12" xfId="0" applyFont="1" applyFill="1" applyBorder="1" applyAlignment="1">
      <alignment horizontal="left"/>
    </xf>
    <xf numFmtId="0" fontId="1" fillId="3" borderId="1" xfId="0" applyFont="1" applyFill="1" applyBorder="1" applyAlignment="1">
      <alignment horizontal="left"/>
    </xf>
    <xf numFmtId="0" fontId="0" fillId="14" borderId="1" xfId="0" applyFill="1" applyBorder="1"/>
    <xf numFmtId="3" fontId="0" fillId="13" borderId="1" xfId="0" applyNumberFormat="1" applyFill="1" applyBorder="1"/>
    <xf numFmtId="0" fontId="1" fillId="13" borderId="13" xfId="0" applyFont="1" applyFill="1" applyBorder="1"/>
    <xf numFmtId="10" fontId="4" fillId="3" borderId="13" xfId="0" applyNumberFormat="1" applyFont="1" applyFill="1" applyBorder="1"/>
    <xf numFmtId="0" fontId="3" fillId="0" borderId="0" xfId="0" applyFont="1" applyFill="1" applyBorder="1"/>
    <xf numFmtId="0" fontId="4" fillId="2" borderId="1" xfId="0" applyFont="1" applyFill="1" applyBorder="1"/>
    <xf numFmtId="4" fontId="4" fillId="2" borderId="1" xfId="0" applyNumberFormat="1" applyFont="1" applyFill="1" applyBorder="1"/>
    <xf numFmtId="4" fontId="3" fillId="2" borderId="1" xfId="0" applyNumberFormat="1" applyFont="1" applyFill="1" applyBorder="1"/>
    <xf numFmtId="0" fontId="3" fillId="2" borderId="1" xfId="0" applyFont="1" applyFill="1" applyBorder="1"/>
    <xf numFmtId="10" fontId="4" fillId="2" borderId="13" xfId="0" applyNumberFormat="1" applyFont="1" applyFill="1" applyBorder="1"/>
    <xf numFmtId="0" fontId="1" fillId="14" borderId="13" xfId="0" applyFont="1" applyFill="1" applyBorder="1"/>
    <xf numFmtId="0" fontId="1" fillId="0" borderId="4" xfId="0" applyFont="1" applyBorder="1"/>
    <xf numFmtId="0" fontId="1" fillId="0" borderId="1" xfId="0" applyFont="1" applyFill="1" applyBorder="1"/>
    <xf numFmtId="0" fontId="1" fillId="0" borderId="4" xfId="0" applyFont="1" applyFill="1" applyBorder="1"/>
    <xf numFmtId="0" fontId="4" fillId="0" borderId="0" xfId="0" applyFont="1"/>
    <xf numFmtId="0" fontId="0" fillId="13" borderId="1" xfId="0" applyFill="1" applyBorder="1" applyAlignment="1"/>
    <xf numFmtId="10" fontId="1" fillId="13" borderId="13" xfId="0" applyNumberFormat="1" applyFont="1" applyFill="1" applyBorder="1"/>
    <xf numFmtId="0" fontId="4" fillId="3" borderId="0" xfId="0" applyFont="1" applyFill="1"/>
    <xf numFmtId="0" fontId="1" fillId="2" borderId="1" xfId="0" applyFont="1" applyFill="1" applyBorder="1" applyAlignment="1">
      <alignment horizontal="left"/>
    </xf>
    <xf numFmtId="0" fontId="4" fillId="14" borderId="21" xfId="0" applyFont="1" applyFill="1" applyBorder="1" applyAlignment="1">
      <alignment horizontal="left"/>
    </xf>
    <xf numFmtId="0" fontId="4" fillId="14" borderId="12" xfId="0" applyFont="1" applyFill="1" applyBorder="1" applyAlignment="1">
      <alignment horizontal="left"/>
    </xf>
    <xf numFmtId="0" fontId="0" fillId="14" borderId="1" xfId="0" applyFill="1" applyBorder="1" applyAlignment="1">
      <alignment horizontal="left"/>
    </xf>
    <xf numFmtId="0" fontId="16" fillId="3" borderId="1" xfId="0" applyFont="1" applyFill="1" applyBorder="1"/>
    <xf numFmtId="10" fontId="17" fillId="3" borderId="13" xfId="0" applyNumberFormat="1" applyFont="1" applyFill="1" applyBorder="1"/>
    <xf numFmtId="4" fontId="4" fillId="3" borderId="35" xfId="0" applyNumberFormat="1" applyFont="1" applyFill="1" applyBorder="1"/>
    <xf numFmtId="4" fontId="4" fillId="3" borderId="2" xfId="0" applyNumberFormat="1" applyFont="1" applyFill="1" applyBorder="1"/>
    <xf numFmtId="0" fontId="3" fillId="3" borderId="2" xfId="0" applyFont="1" applyFill="1" applyBorder="1"/>
    <xf numFmtId="4" fontId="3" fillId="3" borderId="2" xfId="0" applyNumberFormat="1" applyFont="1" applyFill="1" applyBorder="1"/>
    <xf numFmtId="0" fontId="4" fillId="3" borderId="31" xfId="0" applyFont="1" applyFill="1" applyBorder="1"/>
    <xf numFmtId="0" fontId="4" fillId="3" borderId="12" xfId="0" applyFont="1" applyFill="1" applyBorder="1" applyAlignment="1">
      <alignment horizontal="left"/>
    </xf>
    <xf numFmtId="0" fontId="3" fillId="3" borderId="31" xfId="0" applyFont="1" applyFill="1" applyBorder="1"/>
    <xf numFmtId="4" fontId="4" fillId="3" borderId="30" xfId="0" applyNumberFormat="1" applyFont="1" applyFill="1" applyBorder="1"/>
    <xf numFmtId="4" fontId="3" fillId="3" borderId="30" xfId="0" applyNumberFormat="1" applyFont="1" applyFill="1" applyBorder="1"/>
    <xf numFmtId="4" fontId="4" fillId="3" borderId="46" xfId="0" applyNumberFormat="1" applyFont="1" applyFill="1" applyBorder="1"/>
    <xf numFmtId="0" fontId="3" fillId="3" borderId="46" xfId="0" applyFont="1" applyFill="1" applyBorder="1"/>
    <xf numFmtId="0" fontId="3" fillId="13" borderId="0" xfId="0" applyFont="1" applyFill="1" applyBorder="1"/>
    <xf numFmtId="0" fontId="3" fillId="13" borderId="0" xfId="0" applyFont="1" applyFill="1"/>
    <xf numFmtId="2" fontId="0" fillId="13" borderId="1" xfId="0" applyNumberFormat="1" applyFill="1" applyBorder="1"/>
    <xf numFmtId="4" fontId="21" fillId="3" borderId="1" xfId="0" applyNumberFormat="1" applyFont="1" applyFill="1" applyBorder="1"/>
    <xf numFmtId="4" fontId="7" fillId="11" borderId="1" xfId="0" applyNumberFormat="1" applyFont="1" applyFill="1" applyBorder="1"/>
    <xf numFmtId="0" fontId="7" fillId="11" borderId="1" xfId="0" applyFont="1" applyFill="1" applyBorder="1"/>
    <xf numFmtId="0" fontId="7" fillId="11" borderId="13" xfId="0" applyFont="1" applyFill="1" applyBorder="1"/>
    <xf numFmtId="0" fontId="4" fillId="11" borderId="1" xfId="0" applyFont="1" applyFill="1" applyBorder="1"/>
    <xf numFmtId="4" fontId="4" fillId="11" borderId="1" xfId="0" applyNumberFormat="1" applyFont="1" applyFill="1" applyBorder="1"/>
    <xf numFmtId="4" fontId="0" fillId="11" borderId="1" xfId="0" applyNumberFormat="1" applyFill="1" applyBorder="1"/>
    <xf numFmtId="0" fontId="0" fillId="11" borderId="1" xfId="0" applyFill="1" applyBorder="1"/>
    <xf numFmtId="10" fontId="1" fillId="11" borderId="13" xfId="0" applyNumberFormat="1" applyFont="1" applyFill="1" applyBorder="1"/>
    <xf numFmtId="0" fontId="4" fillId="11" borderId="14" xfId="0" applyFont="1" applyFill="1" applyBorder="1"/>
    <xf numFmtId="4" fontId="4" fillId="11" borderId="14" xfId="0" applyNumberFormat="1" applyFont="1" applyFill="1" applyBorder="1"/>
    <xf numFmtId="4" fontId="0" fillId="11" borderId="14" xfId="0" applyNumberFormat="1" applyFill="1" applyBorder="1"/>
    <xf numFmtId="0" fontId="0" fillId="11" borderId="14" xfId="0" applyFill="1" applyBorder="1"/>
    <xf numFmtId="10" fontId="1" fillId="11" borderId="15" xfId="0" applyNumberFormat="1" applyFont="1" applyFill="1" applyBorder="1"/>
    <xf numFmtId="0" fontId="4" fillId="13" borderId="0" xfId="0" applyFont="1" applyFill="1" applyBorder="1"/>
    <xf numFmtId="0" fontId="4" fillId="13" borderId="0" xfId="0" applyFont="1" applyFill="1"/>
    <xf numFmtId="0" fontId="4" fillId="3" borderId="21" xfId="0" applyFont="1" applyFill="1" applyBorder="1" applyAlignment="1">
      <alignment horizontal="left"/>
    </xf>
    <xf numFmtId="0" fontId="4" fillId="3" borderId="12" xfId="0" applyFont="1" applyFill="1" applyBorder="1" applyAlignment="1">
      <alignment horizontal="left"/>
    </xf>
    <xf numFmtId="0" fontId="1" fillId="13" borderId="21" xfId="0" applyFont="1" applyFill="1" applyBorder="1" applyAlignment="1">
      <alignment horizontal="left"/>
    </xf>
    <xf numFmtId="0" fontId="1" fillId="13" borderId="22" xfId="0" applyFont="1" applyFill="1" applyBorder="1" applyAlignment="1">
      <alignment horizontal="left"/>
    </xf>
    <xf numFmtId="0" fontId="1" fillId="13" borderId="12" xfId="0" applyFont="1" applyFill="1" applyBorder="1" applyAlignment="1">
      <alignment horizontal="left"/>
    </xf>
    <xf numFmtId="0" fontId="13" fillId="2" borderId="21" xfId="0" applyFont="1" applyFill="1" applyBorder="1" applyAlignment="1"/>
    <xf numFmtId="0" fontId="13" fillId="2" borderId="12" xfId="0" applyFont="1" applyFill="1" applyBorder="1" applyAlignment="1"/>
    <xf numFmtId="2" fontId="4" fillId="15" borderId="1" xfId="0" applyNumberFormat="1" applyFont="1" applyFill="1" applyBorder="1" applyAlignment="1">
      <alignment horizontal="left"/>
    </xf>
    <xf numFmtId="0" fontId="1" fillId="0" borderId="12" xfId="0" applyFont="1" applyBorder="1" applyAlignment="1">
      <alignment horizontal="left"/>
    </xf>
    <xf numFmtId="0" fontId="0" fillId="2" borderId="1" xfId="0" applyFill="1" applyBorder="1" applyAlignment="1"/>
    <xf numFmtId="0" fontId="1" fillId="13" borderId="45" xfId="0" applyFont="1" applyFill="1" applyBorder="1" applyAlignment="1">
      <alignment horizontal="left"/>
    </xf>
    <xf numFmtId="4" fontId="1" fillId="3" borderId="12" xfId="0" applyNumberFormat="1" applyFont="1" applyFill="1" applyBorder="1" applyAlignment="1">
      <alignment horizontal="left"/>
    </xf>
    <xf numFmtId="4" fontId="1" fillId="3" borderId="35" xfId="0" applyNumberFormat="1" applyFont="1" applyFill="1" applyBorder="1" applyAlignment="1">
      <alignment horizontal="left"/>
    </xf>
    <xf numFmtId="4" fontId="3" fillId="3" borderId="46" xfId="0" applyNumberFormat="1" applyFont="1" applyFill="1" applyBorder="1"/>
    <xf numFmtId="2" fontId="4" fillId="3" borderId="1" xfId="0" applyNumberFormat="1" applyFont="1" applyFill="1" applyBorder="1"/>
    <xf numFmtId="4" fontId="4" fillId="3" borderId="12" xfId="0" applyNumberFormat="1" applyFont="1" applyFill="1" applyBorder="1" applyAlignment="1">
      <alignment horizontal="right"/>
    </xf>
    <xf numFmtId="4" fontId="1" fillId="0" borderId="7" xfId="0" applyNumberFormat="1" applyFont="1" applyFill="1" applyBorder="1"/>
    <xf numFmtId="4" fontId="13" fillId="0" borderId="7" xfId="0" applyNumberFormat="1" applyFont="1" applyFill="1" applyBorder="1"/>
    <xf numFmtId="0" fontId="1" fillId="13" borderId="21" xfId="0" applyFont="1" applyFill="1" applyBorder="1" applyAlignment="1">
      <alignment horizontal="left"/>
    </xf>
    <xf numFmtId="0" fontId="0" fillId="0" borderId="21" xfId="0" applyBorder="1" applyAlignment="1"/>
    <xf numFmtId="0" fontId="13" fillId="2" borderId="21" xfId="0" applyFont="1" applyFill="1" applyBorder="1" applyAlignment="1"/>
    <xf numFmtId="0" fontId="4" fillId="3" borderId="21" xfId="0" applyFont="1" applyFill="1" applyBorder="1" applyAlignment="1">
      <alignment horizontal="left"/>
    </xf>
    <xf numFmtId="0" fontId="0" fillId="0" borderId="1" xfId="0" applyBorder="1" applyAlignment="1"/>
    <xf numFmtId="0" fontId="1" fillId="0" borderId="4" xfId="0" applyFont="1" applyBorder="1" applyAlignment="1"/>
    <xf numFmtId="0" fontId="13" fillId="13" borderId="6" xfId="0" applyFont="1" applyFill="1" applyBorder="1"/>
    <xf numFmtId="4" fontId="0" fillId="13" borderId="7" xfId="0" applyNumberFormat="1" applyFill="1" applyBorder="1"/>
    <xf numFmtId="0" fontId="0" fillId="2" borderId="1" xfId="0" applyFill="1" applyBorder="1" applyAlignment="1">
      <alignment horizontal="right"/>
    </xf>
    <xf numFmtId="0" fontId="12" fillId="0" borderId="1" xfId="0" applyFont="1" applyBorder="1" applyAlignment="1">
      <alignment horizontal="right"/>
    </xf>
    <xf numFmtId="0" fontId="1" fillId="2" borderId="1" xfId="0" applyFont="1" applyFill="1" applyBorder="1" applyAlignment="1">
      <alignment horizontal="right"/>
    </xf>
    <xf numFmtId="0" fontId="1" fillId="13" borderId="12" xfId="0" applyFont="1" applyFill="1" applyBorder="1" applyAlignment="1">
      <alignment horizontal="right"/>
    </xf>
    <xf numFmtId="0" fontId="0" fillId="0" borderId="38" xfId="0" applyFont="1" applyBorder="1" applyAlignment="1">
      <alignment horizontal="right" vertical="top" wrapText="1"/>
    </xf>
    <xf numFmtId="0" fontId="0" fillId="0" borderId="1" xfId="0" applyFont="1" applyBorder="1" applyAlignment="1">
      <alignment horizontal="right" vertical="top" wrapText="1"/>
    </xf>
    <xf numFmtId="0" fontId="1" fillId="13" borderId="45" xfId="0" applyFont="1" applyFill="1" applyBorder="1" applyAlignment="1">
      <alignment horizontal="right"/>
    </xf>
    <xf numFmtId="4" fontId="1" fillId="3" borderId="35" xfId="0" applyNumberFormat="1" applyFont="1" applyFill="1" applyBorder="1" applyAlignment="1">
      <alignment horizontal="right"/>
    </xf>
    <xf numFmtId="0" fontId="1" fillId="14" borderId="1" xfId="0" applyFont="1" applyFill="1" applyBorder="1" applyAlignment="1">
      <alignment horizontal="right"/>
    </xf>
    <xf numFmtId="0" fontId="1" fillId="0" borderId="1" xfId="0" applyFont="1" applyFill="1" applyBorder="1" applyAlignment="1">
      <alignment horizontal="right"/>
    </xf>
    <xf numFmtId="0" fontId="1" fillId="0" borderId="30" xfId="0" applyFont="1" applyFill="1" applyBorder="1" applyAlignment="1">
      <alignment horizontal="right"/>
    </xf>
    <xf numFmtId="4" fontId="4" fillId="3" borderId="46" xfId="0" applyNumberFormat="1" applyFont="1" applyFill="1" applyBorder="1" applyAlignment="1">
      <alignment horizontal="right"/>
    </xf>
    <xf numFmtId="0" fontId="3" fillId="14" borderId="1" xfId="0" applyFont="1" applyFill="1" applyBorder="1" applyAlignment="1">
      <alignment horizontal="right"/>
    </xf>
    <xf numFmtId="14" fontId="2" fillId="0" borderId="12" xfId="0" applyNumberFormat="1" applyFont="1" applyBorder="1" applyAlignment="1">
      <alignment horizontal="right"/>
    </xf>
    <xf numFmtId="0" fontId="0" fillId="0" borderId="28" xfId="0" applyBorder="1" applyAlignment="1">
      <alignment horizontal="right"/>
    </xf>
    <xf numFmtId="14" fontId="0" fillId="0" borderId="28" xfId="0" applyNumberFormat="1" applyBorder="1" applyAlignment="1">
      <alignment horizontal="right"/>
    </xf>
    <xf numFmtId="0" fontId="1" fillId="0" borderId="28" xfId="0" applyFont="1" applyBorder="1" applyAlignment="1">
      <alignment horizontal="right"/>
    </xf>
    <xf numFmtId="0" fontId="1" fillId="0" borderId="12" xfId="0" applyFont="1" applyFill="1" applyBorder="1" applyAlignment="1">
      <alignment horizontal="right"/>
    </xf>
    <xf numFmtId="0" fontId="1" fillId="13" borderId="1" xfId="0" applyFont="1" applyFill="1" applyBorder="1" applyAlignment="1">
      <alignment horizontal="right"/>
    </xf>
    <xf numFmtId="0" fontId="1" fillId="0" borderId="12" xfId="0" applyFont="1" applyBorder="1" applyAlignment="1">
      <alignment horizontal="right"/>
    </xf>
    <xf numFmtId="2" fontId="4" fillId="3" borderId="1" xfId="0" applyNumberFormat="1" applyFont="1" applyFill="1" applyBorder="1" applyAlignment="1">
      <alignment horizontal="right"/>
    </xf>
    <xf numFmtId="14" fontId="2" fillId="14" borderId="1" xfId="0" applyNumberFormat="1" applyFont="1" applyFill="1" applyBorder="1" applyAlignment="1">
      <alignment horizontal="right"/>
    </xf>
    <xf numFmtId="0" fontId="2" fillId="0" borderId="1" xfId="0" applyFont="1" applyFill="1" applyBorder="1" applyAlignment="1">
      <alignment horizontal="right"/>
    </xf>
    <xf numFmtId="0" fontId="2" fillId="13" borderId="1" xfId="0" applyFont="1" applyFill="1" applyBorder="1" applyAlignment="1">
      <alignment horizontal="right"/>
    </xf>
    <xf numFmtId="0" fontId="2" fillId="14" borderId="1" xfId="0" applyFont="1" applyFill="1" applyBorder="1" applyAlignment="1">
      <alignment horizontal="right"/>
    </xf>
    <xf numFmtId="0" fontId="2" fillId="0" borderId="1" xfId="0" applyFont="1" applyBorder="1" applyAlignment="1">
      <alignment horizontal="right"/>
    </xf>
    <xf numFmtId="0" fontId="1" fillId="0" borderId="1" xfId="0" applyFont="1" applyBorder="1" applyAlignment="1">
      <alignment horizontal="right"/>
    </xf>
    <xf numFmtId="4" fontId="4" fillId="3" borderId="1" xfId="0" applyNumberFormat="1" applyFont="1" applyFill="1" applyBorder="1" applyAlignment="1">
      <alignment horizontal="right"/>
    </xf>
    <xf numFmtId="0" fontId="0" fillId="0" borderId="1" xfId="0" applyBorder="1" applyAlignment="1">
      <alignment horizontal="right"/>
    </xf>
    <xf numFmtId="0" fontId="0" fillId="14" borderId="1" xfId="0" applyFill="1" applyBorder="1" applyAlignment="1">
      <alignment horizontal="right"/>
    </xf>
    <xf numFmtId="0" fontId="0" fillId="13" borderId="1" xfId="0" applyFill="1" applyBorder="1" applyAlignment="1">
      <alignment horizontal="right"/>
    </xf>
    <xf numFmtId="0" fontId="4" fillId="2" borderId="1" xfId="0" applyFont="1" applyFill="1" applyBorder="1" applyAlignment="1">
      <alignment horizontal="right"/>
    </xf>
    <xf numFmtId="4" fontId="7" fillId="11" borderId="1" xfId="0" applyNumberFormat="1" applyFont="1" applyFill="1" applyBorder="1" applyAlignment="1">
      <alignment horizontal="right"/>
    </xf>
    <xf numFmtId="0" fontId="4" fillId="11" borderId="1" xfId="0" applyFont="1" applyFill="1" applyBorder="1" applyAlignment="1">
      <alignment horizontal="right"/>
    </xf>
    <xf numFmtId="0" fontId="4" fillId="11" borderId="14" xfId="0" applyFont="1" applyFill="1" applyBorder="1" applyAlignment="1">
      <alignment horizontal="right"/>
    </xf>
    <xf numFmtId="0" fontId="0" fillId="0" borderId="0" xfId="0" applyAlignment="1">
      <alignment horizontal="right"/>
    </xf>
    <xf numFmtId="0" fontId="1" fillId="0" borderId="0" xfId="0" applyFont="1" applyFill="1" applyAlignment="1">
      <alignment horizontal="right"/>
    </xf>
    <xf numFmtId="0" fontId="1" fillId="0" borderId="0" xfId="0" applyFont="1" applyAlignment="1">
      <alignment horizontal="right"/>
    </xf>
    <xf numFmtId="0" fontId="0" fillId="0" borderId="0" xfId="0" applyFill="1" applyAlignment="1">
      <alignment horizontal="right"/>
    </xf>
    <xf numFmtId="0" fontId="11" fillId="0" borderId="0" xfId="0" applyFont="1" applyFill="1" applyAlignment="1">
      <alignment horizontal="right"/>
    </xf>
    <xf numFmtId="0" fontId="2" fillId="0" borderId="0" xfId="0" applyFont="1" applyFill="1" applyAlignment="1">
      <alignment horizontal="right"/>
    </xf>
    <xf numFmtId="2" fontId="4" fillId="15" borderId="1" xfId="0" applyNumberFormat="1" applyFont="1" applyFill="1" applyBorder="1" applyAlignment="1">
      <alignment horizontal="center"/>
    </xf>
    <xf numFmtId="0" fontId="0" fillId="0" borderId="4" xfId="0" applyBorder="1" applyAlignment="1"/>
    <xf numFmtId="0" fontId="0" fillId="0" borderId="4" xfId="0" applyFont="1" applyBorder="1" applyAlignment="1"/>
    <xf numFmtId="0" fontId="4" fillId="3" borderId="31" xfId="0" applyFont="1" applyFill="1" applyBorder="1" applyAlignment="1"/>
    <xf numFmtId="0" fontId="0" fillId="0" borderId="18" xfId="0" applyBorder="1" applyAlignment="1"/>
    <xf numFmtId="0" fontId="1" fillId="0" borderId="18" xfId="0" applyFont="1" applyBorder="1" applyAlignment="1"/>
    <xf numFmtId="0" fontId="0" fillId="0" borderId="4" xfId="0" applyFill="1" applyBorder="1" applyAlignment="1"/>
    <xf numFmtId="0" fontId="0" fillId="0" borderId="21" xfId="0" applyFill="1" applyBorder="1" applyAlignment="1"/>
    <xf numFmtId="0" fontId="1" fillId="0" borderId="21" xfId="0" applyFont="1" applyFill="1" applyBorder="1" applyAlignment="1"/>
    <xf numFmtId="0" fontId="1" fillId="14" borderId="4" xfId="0" applyFont="1" applyFill="1" applyBorder="1" applyAlignment="1"/>
    <xf numFmtId="0" fontId="2" fillId="0" borderId="4" xfId="0" applyFont="1" applyFill="1" applyBorder="1" applyAlignment="1"/>
    <xf numFmtId="0" fontId="2" fillId="13" borderId="4" xfId="0" applyFont="1" applyFill="1" applyBorder="1" applyAlignment="1"/>
    <xf numFmtId="0" fontId="1" fillId="13" borderId="4" xfId="0" applyFont="1" applyFill="1" applyBorder="1" applyAlignment="1"/>
    <xf numFmtId="0" fontId="4" fillId="14" borderId="1" xfId="0" applyFont="1" applyFill="1" applyBorder="1" applyAlignment="1"/>
    <xf numFmtId="0" fontId="1" fillId="0" borderId="4" xfId="0" applyFont="1" applyFill="1" applyBorder="1" applyAlignment="1"/>
    <xf numFmtId="0" fontId="2" fillId="0" borderId="4" xfId="0" applyFont="1" applyBorder="1" applyAlignment="1"/>
    <xf numFmtId="0" fontId="2" fillId="0" borderId="1" xfId="0" applyFont="1" applyBorder="1" applyAlignment="1"/>
    <xf numFmtId="0" fontId="4" fillId="3" borderId="0" xfId="0" applyFont="1" applyFill="1" applyAlignment="1"/>
    <xf numFmtId="0" fontId="0" fillId="0" borderId="0" xfId="0" applyAlignment="1"/>
    <xf numFmtId="0" fontId="2" fillId="0" borderId="28" xfId="0" applyFont="1" applyBorder="1"/>
    <xf numFmtId="4" fontId="2" fillId="0" borderId="28" xfId="0" applyNumberFormat="1" applyFont="1" applyBorder="1"/>
    <xf numFmtId="0" fontId="2" fillId="0" borderId="1" xfId="0" applyFont="1" applyFill="1" applyBorder="1" applyAlignment="1">
      <alignment horizontal="left"/>
    </xf>
    <xf numFmtId="0" fontId="2" fillId="14" borderId="1" xfId="0" applyFont="1" applyFill="1" applyBorder="1" applyAlignment="1">
      <alignment horizontal="left"/>
    </xf>
    <xf numFmtId="0" fontId="12" fillId="0" borderId="37" xfId="0" applyFont="1" applyFill="1" applyBorder="1"/>
    <xf numFmtId="0" fontId="12" fillId="0" borderId="38" xfId="0" applyFont="1" applyFill="1" applyBorder="1"/>
    <xf numFmtId="4" fontId="12" fillId="0" borderId="38" xfId="0" applyNumberFormat="1" applyFont="1" applyFill="1" applyBorder="1"/>
    <xf numFmtId="4" fontId="1" fillId="0" borderId="29" xfId="0" applyNumberFormat="1" applyFont="1" applyFill="1" applyBorder="1"/>
    <xf numFmtId="0" fontId="21" fillId="0" borderId="6" xfId="0" applyFont="1" applyFill="1" applyBorder="1"/>
    <xf numFmtId="0" fontId="21" fillId="0" borderId="0" xfId="0" applyFont="1" applyFill="1" applyBorder="1"/>
    <xf numFmtId="4" fontId="22" fillId="0" borderId="0" xfId="0" applyNumberFormat="1" applyFont="1" applyFill="1" applyBorder="1"/>
    <xf numFmtId="4" fontId="21" fillId="0" borderId="7" xfId="0" applyNumberFormat="1" applyFont="1" applyFill="1" applyBorder="1"/>
    <xf numFmtId="0" fontId="22" fillId="0" borderId="0" xfId="0" applyFont="1" applyFill="1" applyBorder="1"/>
    <xf numFmtId="4" fontId="21" fillId="0" borderId="0" xfId="0" applyNumberFormat="1" applyFont="1" applyFill="1" applyBorder="1"/>
    <xf numFmtId="0" fontId="19" fillId="0" borderId="2" xfId="0" applyFont="1" applyBorder="1" applyAlignment="1"/>
    <xf numFmtId="0" fontId="19" fillId="0" borderId="22" xfId="0" applyFont="1" applyBorder="1" applyAlignment="1"/>
    <xf numFmtId="0" fontId="19" fillId="0" borderId="23" xfId="0" applyFont="1" applyBorder="1" applyAlignment="1"/>
    <xf numFmtId="0" fontId="23" fillId="0" borderId="0" xfId="0" applyFont="1" applyAlignment="1">
      <alignment vertical="center" wrapText="1"/>
    </xf>
    <xf numFmtId="0" fontId="24" fillId="0" borderId="0" xfId="0" applyFont="1"/>
    <xf numFmtId="0" fontId="23" fillId="0" borderId="0" xfId="0" applyFont="1"/>
    <xf numFmtId="0" fontId="23" fillId="0" borderId="0" xfId="0" applyFont="1" applyAlignment="1">
      <alignment wrapText="1"/>
    </xf>
    <xf numFmtId="0" fontId="23" fillId="0" borderId="0" xfId="0" applyFont="1" applyAlignment="1">
      <alignment vertical="center"/>
    </xf>
    <xf numFmtId="0" fontId="26" fillId="0" borderId="0" xfId="0" applyFont="1" applyAlignment="1">
      <alignment vertical="center"/>
    </xf>
    <xf numFmtId="0" fontId="23" fillId="0" borderId="0" xfId="0" applyFont="1" applyAlignment="1">
      <alignment horizontal="left" vertical="center" wrapText="1"/>
    </xf>
    <xf numFmtId="0" fontId="24" fillId="0" borderId="0" xfId="0" applyFont="1" applyAlignment="1">
      <alignment wrapText="1"/>
    </xf>
    <xf numFmtId="0" fontId="24" fillId="0" borderId="0" xfId="0" applyFont="1" applyAlignment="1">
      <alignment vertical="center"/>
    </xf>
    <xf numFmtId="0" fontId="1" fillId="13" borderId="21" xfId="0" applyFont="1" applyFill="1" applyBorder="1" applyAlignment="1">
      <alignment horizontal="left"/>
    </xf>
    <xf numFmtId="0" fontId="1" fillId="13" borderId="22" xfId="0" applyFont="1" applyFill="1" applyBorder="1" applyAlignment="1">
      <alignment horizontal="left"/>
    </xf>
    <xf numFmtId="0" fontId="1" fillId="13" borderId="12" xfId="0" applyFont="1" applyFill="1" applyBorder="1" applyAlignment="1">
      <alignment horizontal="left"/>
    </xf>
    <xf numFmtId="0" fontId="1" fillId="2" borderId="21" xfId="0" applyFont="1" applyFill="1" applyBorder="1" applyAlignment="1"/>
    <xf numFmtId="0" fontId="1" fillId="2" borderId="12" xfId="0" applyFont="1" applyFill="1" applyBorder="1" applyAlignment="1"/>
    <xf numFmtId="0" fontId="7" fillId="10" borderId="39" xfId="0" applyFont="1" applyFill="1" applyBorder="1" applyAlignment="1"/>
    <xf numFmtId="0" fontId="7" fillId="10" borderId="40" xfId="0" applyFont="1" applyFill="1" applyBorder="1" applyAlignment="1"/>
    <xf numFmtId="0" fontId="7" fillId="10" borderId="41" xfId="0" applyFont="1" applyFill="1" applyBorder="1" applyAlignment="1"/>
    <xf numFmtId="0" fontId="1" fillId="0" borderId="21" xfId="0" applyFont="1" applyBorder="1" applyAlignment="1"/>
    <xf numFmtId="0" fontId="1" fillId="0" borderId="12" xfId="0" applyFont="1" applyBorder="1" applyAlignment="1"/>
    <xf numFmtId="0" fontId="4" fillId="3" borderId="21" xfId="0" applyFont="1" applyFill="1" applyBorder="1" applyAlignment="1"/>
    <xf numFmtId="0" fontId="4" fillId="3" borderId="12" xfId="0" applyFont="1" applyFill="1" applyBorder="1" applyAlignment="1"/>
    <xf numFmtId="2" fontId="4" fillId="15" borderId="1" xfId="0" applyNumberFormat="1" applyFont="1" applyFill="1" applyBorder="1" applyAlignment="1">
      <alignment horizontal="left"/>
    </xf>
    <xf numFmtId="0" fontId="1" fillId="2" borderId="34" xfId="0" applyFont="1" applyFill="1" applyBorder="1" applyAlignment="1"/>
    <xf numFmtId="0" fontId="1" fillId="2" borderId="45" xfId="0" applyFont="1" applyFill="1" applyBorder="1" applyAlignment="1"/>
    <xf numFmtId="0" fontId="1" fillId="14" borderId="21" xfId="0" applyFont="1" applyFill="1" applyBorder="1" applyAlignment="1">
      <alignment horizontal="left"/>
    </xf>
    <xf numFmtId="0" fontId="1" fillId="14" borderId="22" xfId="0" applyFont="1" applyFill="1" applyBorder="1" applyAlignment="1">
      <alignment horizontal="left"/>
    </xf>
    <xf numFmtId="0" fontId="1" fillId="14" borderId="12" xfId="0" applyFont="1" applyFill="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12" xfId="0" applyFont="1" applyBorder="1" applyAlignment="1">
      <alignment horizontal="left"/>
    </xf>
    <xf numFmtId="0" fontId="6" fillId="14" borderId="21" xfId="0" applyFont="1" applyFill="1" applyBorder="1" applyAlignment="1"/>
    <xf numFmtId="0" fontId="6" fillId="14" borderId="12" xfId="0" applyFont="1" applyFill="1" applyBorder="1" applyAlignment="1"/>
    <xf numFmtId="0" fontId="4" fillId="11" borderId="24" xfId="0" applyFont="1" applyFill="1" applyBorder="1" applyAlignment="1"/>
    <xf numFmtId="0" fontId="0" fillId="11" borderId="25" xfId="0" applyFill="1" applyBorder="1" applyAlignment="1"/>
    <xf numFmtId="0" fontId="0" fillId="11" borderId="17" xfId="0" applyFill="1" applyBorder="1" applyAlignment="1"/>
    <xf numFmtId="0" fontId="0" fillId="0" borderId="37" xfId="0" applyBorder="1" applyAlignment="1"/>
    <xf numFmtId="0" fontId="0" fillId="0" borderId="38" xfId="0" applyBorder="1" applyAlignment="1"/>
    <xf numFmtId="0" fontId="0" fillId="0" borderId="29" xfId="0" applyBorder="1" applyAlignment="1"/>
    <xf numFmtId="0" fontId="1" fillId="13" borderId="21" xfId="0" applyFont="1" applyFill="1" applyBorder="1" applyAlignment="1"/>
    <xf numFmtId="0" fontId="1" fillId="13" borderId="12" xfId="0" applyFont="1" applyFill="1" applyBorder="1" applyAlignment="1"/>
    <xf numFmtId="0" fontId="4" fillId="3" borderId="2" xfId="0" applyFont="1" applyFill="1" applyBorder="1" applyAlignment="1">
      <alignment horizontal="left"/>
    </xf>
    <xf numFmtId="0" fontId="4" fillId="3" borderId="22" xfId="0" applyFont="1" applyFill="1" applyBorder="1" applyAlignment="1">
      <alignment horizontal="left"/>
    </xf>
    <xf numFmtId="0" fontId="4" fillId="3" borderId="12" xfId="0" applyFont="1" applyFill="1" applyBorder="1" applyAlignment="1">
      <alignment horizontal="left"/>
    </xf>
    <xf numFmtId="0" fontId="0" fillId="0" borderId="21" xfId="0" applyBorder="1" applyAlignment="1"/>
    <xf numFmtId="0" fontId="0" fillId="0" borderId="22" xfId="0" applyBorder="1" applyAlignment="1"/>
    <xf numFmtId="0" fontId="0" fillId="0" borderId="23" xfId="0" applyBorder="1" applyAlignment="1"/>
    <xf numFmtId="0" fontId="13" fillId="2" borderId="21" xfId="0" applyFont="1" applyFill="1" applyBorder="1" applyAlignment="1"/>
    <xf numFmtId="0" fontId="13" fillId="2" borderId="12" xfId="0" applyFont="1" applyFill="1" applyBorder="1" applyAlignment="1"/>
    <xf numFmtId="0" fontId="4" fillId="14" borderId="21" xfId="0" applyFont="1" applyFill="1" applyBorder="1" applyAlignment="1"/>
    <xf numFmtId="0" fontId="0" fillId="14" borderId="22" xfId="0" applyFill="1" applyBorder="1" applyAlignment="1"/>
    <xf numFmtId="0" fontId="0" fillId="14" borderId="12" xfId="0" applyFill="1" applyBorder="1" applyAlignment="1"/>
    <xf numFmtId="0" fontId="6" fillId="2" borderId="21" xfId="0" applyFont="1" applyFill="1" applyBorder="1" applyAlignment="1"/>
    <xf numFmtId="0" fontId="6" fillId="2" borderId="12" xfId="0" applyFont="1" applyFill="1" applyBorder="1" applyAlignment="1"/>
    <xf numFmtId="4" fontId="7" fillId="11" borderId="21" xfId="0" applyNumberFormat="1" applyFont="1" applyFill="1" applyBorder="1" applyAlignment="1"/>
    <xf numFmtId="0" fontId="0" fillId="11" borderId="22" xfId="0" applyFill="1" applyBorder="1" applyAlignment="1"/>
    <xf numFmtId="0" fontId="0" fillId="11" borderId="12" xfId="0" applyFill="1" applyBorder="1" applyAlignment="1"/>
    <xf numFmtId="0" fontId="4" fillId="11" borderId="21" xfId="0" applyFont="1" applyFill="1" applyBorder="1" applyAlignment="1"/>
    <xf numFmtId="0" fontId="1" fillId="14" borderId="22" xfId="0" applyFont="1" applyFill="1" applyBorder="1" applyAlignment="1"/>
    <xf numFmtId="0" fontId="1" fillId="14" borderId="12" xfId="0" applyFont="1" applyFill="1" applyBorder="1" applyAlignment="1"/>
    <xf numFmtId="0" fontId="4" fillId="3" borderId="21"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12" xfId="0" applyFont="1" applyFill="1" applyBorder="1" applyAlignment="1">
      <alignment horizontal="left"/>
    </xf>
    <xf numFmtId="0" fontId="19" fillId="0" borderId="1" xfId="1" applyFont="1" applyBorder="1" applyAlignment="1">
      <alignment horizontal="left"/>
    </xf>
    <xf numFmtId="0" fontId="19" fillId="0" borderId="1" xfId="0" applyFont="1" applyBorder="1" applyAlignment="1">
      <alignment horizontal="left"/>
    </xf>
    <xf numFmtId="0" fontId="19" fillId="0" borderId="13" xfId="0" applyFont="1" applyBorder="1" applyAlignment="1">
      <alignment horizontal="left"/>
    </xf>
    <xf numFmtId="0" fontId="2" fillId="0" borderId="30" xfId="1" applyFont="1" applyBorder="1" applyAlignment="1">
      <alignment horizontal="left"/>
    </xf>
    <xf numFmtId="0" fontId="2" fillId="0" borderId="31" xfId="0" applyFont="1" applyBorder="1" applyAlignment="1">
      <alignment horizontal="left"/>
    </xf>
    <xf numFmtId="0" fontId="1" fillId="0" borderId="0" xfId="0" applyFont="1" applyFill="1" applyBorder="1" applyAlignment="1"/>
    <xf numFmtId="0" fontId="19" fillId="0" borderId="32" xfId="0" applyFont="1" applyBorder="1" applyAlignment="1">
      <alignment horizontal="left"/>
    </xf>
    <xf numFmtId="0" fontId="19" fillId="0" borderId="33" xfId="0" applyFont="1" applyBorder="1" applyAlignment="1">
      <alignment horizontal="left"/>
    </xf>
    <xf numFmtId="0" fontId="4" fillId="11" borderId="42" xfId="0" applyFont="1" applyFill="1" applyBorder="1" applyAlignment="1">
      <alignment horizontal="left"/>
    </xf>
    <xf numFmtId="0" fontId="4" fillId="11" borderId="43" xfId="0" applyFont="1" applyFill="1" applyBorder="1" applyAlignment="1">
      <alignment horizontal="left"/>
    </xf>
    <xf numFmtId="0" fontId="4" fillId="11" borderId="44" xfId="0" applyFont="1" applyFill="1" applyBorder="1" applyAlignment="1">
      <alignment horizontal="left"/>
    </xf>
    <xf numFmtId="0" fontId="19" fillId="0" borderId="2" xfId="0" applyFont="1" applyBorder="1" applyAlignment="1"/>
    <xf numFmtId="0" fontId="19" fillId="0" borderId="22" xfId="0" applyFont="1" applyBorder="1" applyAlignment="1"/>
    <xf numFmtId="0" fontId="19" fillId="0" borderId="23" xfId="0" applyFont="1" applyBorder="1" applyAlignment="1"/>
    <xf numFmtId="0" fontId="1" fillId="2" borderId="21" xfId="0" applyFont="1" applyFill="1" applyBorder="1" applyAlignment="1">
      <alignment horizontal="left"/>
    </xf>
    <xf numFmtId="0" fontId="1" fillId="2" borderId="12" xfId="0" applyFont="1" applyFill="1" applyBorder="1" applyAlignment="1">
      <alignment horizontal="left"/>
    </xf>
    <xf numFmtId="0" fontId="1" fillId="8" borderId="21" xfId="0" applyFont="1" applyFill="1" applyBorder="1" applyAlignment="1"/>
    <xf numFmtId="0" fontId="0" fillId="8" borderId="12" xfId="0" applyFill="1" applyBorder="1" applyAlignment="1"/>
    <xf numFmtId="0" fontId="4" fillId="6" borderId="24" xfId="0" applyFont="1" applyFill="1" applyBorder="1" applyAlignment="1"/>
    <xf numFmtId="0" fontId="0" fillId="0" borderId="17" xfId="0" applyBorder="1" applyAlignment="1"/>
    <xf numFmtId="4" fontId="4" fillId="7" borderId="4" xfId="0" applyNumberFormat="1" applyFont="1" applyFill="1" applyBorder="1" applyAlignment="1"/>
    <xf numFmtId="0" fontId="3" fillId="7" borderId="1" xfId="0" applyFont="1" applyFill="1" applyBorder="1" applyAlignment="1"/>
    <xf numFmtId="4" fontId="7" fillId="5" borderId="21" xfId="0" applyNumberFormat="1" applyFont="1" applyFill="1" applyBorder="1" applyAlignment="1"/>
    <xf numFmtId="0" fontId="0" fillId="0" borderId="12" xfId="0" applyBorder="1" applyAlignment="1"/>
    <xf numFmtId="0" fontId="4" fillId="5" borderId="21" xfId="0" applyFont="1" applyFill="1" applyBorder="1" applyAlignment="1"/>
    <xf numFmtId="0" fontId="4" fillId="5" borderId="24" xfId="0" applyFont="1" applyFill="1" applyBorder="1" applyAlignment="1"/>
    <xf numFmtId="0" fontId="0" fillId="0" borderId="25" xfId="0" applyBorder="1" applyAlignment="1"/>
    <xf numFmtId="0" fontId="1" fillId="7" borderId="4" xfId="0" applyFont="1" applyFill="1" applyBorder="1" applyAlignment="1"/>
    <xf numFmtId="0" fontId="1" fillId="7" borderId="1" xfId="0" applyFont="1" applyFill="1" applyBorder="1" applyAlignment="1"/>
    <xf numFmtId="0" fontId="1" fillId="8" borderId="4" xfId="0" applyFont="1" applyFill="1" applyBorder="1" applyAlignment="1"/>
    <xf numFmtId="0" fontId="0" fillId="8" borderId="1" xfId="0" applyFill="1" applyBorder="1" applyAlignment="1"/>
    <xf numFmtId="4" fontId="4" fillId="6" borderId="34" xfId="0" applyNumberFormat="1" applyFont="1" applyFill="1" applyBorder="1" applyAlignment="1"/>
    <xf numFmtId="0" fontId="0" fillId="0" borderId="35" xfId="0" applyBorder="1" applyAlignment="1"/>
    <xf numFmtId="0" fontId="0" fillId="0" borderId="36" xfId="0" applyBorder="1" applyAlignment="1"/>
    <xf numFmtId="0" fontId="1" fillId="3" borderId="4" xfId="0" applyFont="1" applyFill="1" applyBorder="1" applyAlignment="1"/>
    <xf numFmtId="0" fontId="0" fillId="0" borderId="1" xfId="0" applyBorder="1" applyAlignment="1"/>
    <xf numFmtId="0" fontId="13" fillId="2" borderId="4" xfId="0" applyFont="1" applyFill="1" applyBorder="1" applyAlignment="1"/>
    <xf numFmtId="0" fontId="7" fillId="7" borderId="4" xfId="0" applyFont="1" applyFill="1" applyBorder="1" applyAlignment="1">
      <alignment wrapText="1"/>
    </xf>
    <xf numFmtId="0" fontId="8" fillId="7" borderId="1" xfId="0" applyFont="1" applyFill="1" applyBorder="1" applyAlignment="1">
      <alignment wrapText="1"/>
    </xf>
    <xf numFmtId="4" fontId="1" fillId="2" borderId="4" xfId="0" applyNumberFormat="1" applyFont="1" applyFill="1" applyBorder="1" applyAlignment="1"/>
    <xf numFmtId="0" fontId="2" fillId="2" borderId="1" xfId="0" applyFont="1" applyFill="1" applyBorder="1" applyAlignment="1"/>
    <xf numFmtId="0" fontId="7" fillId="7" borderId="4" xfId="0" applyFont="1" applyFill="1" applyBorder="1" applyAlignment="1"/>
    <xf numFmtId="0" fontId="8" fillId="7" borderId="1" xfId="0" applyFont="1" applyFill="1" applyBorder="1" applyAlignment="1"/>
    <xf numFmtId="0" fontId="4" fillId="4" borderId="4" xfId="0" applyFont="1" applyFill="1" applyBorder="1" applyAlignment="1"/>
    <xf numFmtId="0" fontId="1" fillId="2" borderId="4" xfId="0" applyFont="1" applyFill="1" applyBorder="1" applyAlignment="1"/>
    <xf numFmtId="0" fontId="0" fillId="2" borderId="1" xfId="0" applyFill="1" applyBorder="1" applyAlignment="1"/>
    <xf numFmtId="0" fontId="4" fillId="4" borderId="21" xfId="0" applyFont="1" applyFill="1" applyBorder="1" applyAlignment="1"/>
    <xf numFmtId="0" fontId="7" fillId="7" borderId="21" xfId="0" applyFont="1" applyFill="1" applyBorder="1" applyAlignment="1"/>
    <xf numFmtId="0" fontId="8" fillId="7" borderId="22" xfId="0" applyFont="1" applyFill="1" applyBorder="1" applyAlignment="1"/>
    <xf numFmtId="0" fontId="8" fillId="7" borderId="12" xfId="0" applyFont="1" applyFill="1" applyBorder="1" applyAlignment="1"/>
    <xf numFmtId="0" fontId="13" fillId="3" borderId="4" xfId="0" applyFont="1" applyFill="1" applyBorder="1" applyAlignment="1"/>
    <xf numFmtId="0" fontId="1" fillId="0" borderId="1" xfId="0" applyFont="1" applyBorder="1" applyAlignment="1"/>
    <xf numFmtId="0" fontId="3" fillId="8" borderId="4" xfId="0" applyFont="1" applyFill="1" applyBorder="1" applyAlignment="1"/>
    <xf numFmtId="0" fontId="3" fillId="8" borderId="1" xfId="0" applyFont="1" applyFill="1" applyBorder="1" applyAlignment="1"/>
    <xf numFmtId="0" fontId="4" fillId="4" borderId="21" xfId="0" applyFont="1" applyFill="1" applyBorder="1" applyAlignment="1">
      <alignment wrapText="1"/>
    </xf>
    <xf numFmtId="0" fontId="0" fillId="0" borderId="22" xfId="0" applyBorder="1" applyAlignment="1">
      <alignment wrapText="1"/>
    </xf>
    <xf numFmtId="0" fontId="0" fillId="0" borderId="12" xfId="0" applyBorder="1" applyAlignment="1">
      <alignment wrapText="1"/>
    </xf>
    <xf numFmtId="2" fontId="4" fillId="5" borderId="4" xfId="0" applyNumberFormat="1" applyFont="1" applyFill="1" applyBorder="1" applyAlignment="1"/>
    <xf numFmtId="2" fontId="0" fillId="5" borderId="1" xfId="0" applyNumberFormat="1" applyFill="1" applyBorder="1" applyAlignment="1"/>
    <xf numFmtId="0" fontId="4" fillId="2" borderId="4" xfId="0" applyFont="1" applyFill="1" applyBorder="1" applyAlignment="1">
      <alignment wrapText="1"/>
    </xf>
    <xf numFmtId="0" fontId="0" fillId="0" borderId="1" xfId="0" applyBorder="1" applyAlignment="1">
      <alignment wrapText="1"/>
    </xf>
    <xf numFmtId="0" fontId="7" fillId="5" borderId="39" xfId="0" applyFont="1" applyFill="1" applyBorder="1" applyAlignment="1"/>
    <xf numFmtId="0" fontId="7" fillId="5" borderId="40" xfId="0" applyFont="1" applyFill="1" applyBorder="1" applyAlignment="1"/>
    <xf numFmtId="0" fontId="7" fillId="5" borderId="41" xfId="0" applyFont="1" applyFill="1" applyBorder="1" applyAlignment="1"/>
    <xf numFmtId="0" fontId="0" fillId="5" borderId="37" xfId="0" applyFill="1" applyBorder="1" applyAlignment="1"/>
    <xf numFmtId="0" fontId="0" fillId="5" borderId="38" xfId="0" applyFill="1" applyBorder="1" applyAlignment="1"/>
    <xf numFmtId="0" fontId="0" fillId="5" borderId="29" xfId="0" applyFill="1" applyBorder="1" applyAlignment="1"/>
    <xf numFmtId="0" fontId="1" fillId="0" borderId="4" xfId="0" applyFont="1" applyBorder="1" applyAlignment="1"/>
    <xf numFmtId="0" fontId="1" fillId="0" borderId="2"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 xfId="0" applyFont="1" applyBorder="1" applyAlignment="1"/>
    <xf numFmtId="0" fontId="1" fillId="0" borderId="22" xfId="0" applyFont="1" applyBorder="1" applyAlignment="1"/>
    <xf numFmtId="0" fontId="1" fillId="0" borderId="23" xfId="0" applyFont="1" applyBorder="1" applyAlignment="1"/>
    <xf numFmtId="0" fontId="1" fillId="0" borderId="2" xfId="0" applyFont="1" applyBorder="1" applyAlignment="1">
      <alignment wrapText="1"/>
    </xf>
  </cellXfs>
  <cellStyles count="2">
    <cellStyle name="Normaali"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8"/>
  <dimension ref="A1:F33"/>
  <sheetViews>
    <sheetView topLeftCell="A22" workbookViewId="0">
      <selection activeCell="A13" sqref="A13"/>
    </sheetView>
  </sheetViews>
  <sheetFormatPr defaultRowHeight="12.75" x14ac:dyDescent="0.2"/>
  <cols>
    <col min="1" max="1" width="180.140625" style="1" customWidth="1"/>
  </cols>
  <sheetData>
    <row r="1" spans="1:6" x14ac:dyDescent="0.2">
      <c r="A1" s="1" t="s">
        <v>315</v>
      </c>
    </row>
    <row r="3" spans="1:6" ht="16.5" x14ac:dyDescent="0.2">
      <c r="A3" s="495" t="s">
        <v>321</v>
      </c>
    </row>
    <row r="4" spans="1:6" ht="16.5" x14ac:dyDescent="0.3">
      <c r="A4" s="496"/>
    </row>
    <row r="5" spans="1:6" ht="33" x14ac:dyDescent="0.2">
      <c r="A5" s="495" t="s">
        <v>317</v>
      </c>
    </row>
    <row r="6" spans="1:6" ht="16.5" x14ac:dyDescent="0.3">
      <c r="A6" s="496"/>
      <c r="B6" s="10"/>
      <c r="C6" s="10"/>
      <c r="D6" s="10"/>
      <c r="E6" s="10"/>
      <c r="F6" s="10"/>
    </row>
    <row r="7" spans="1:6" ht="33" x14ac:dyDescent="0.3">
      <c r="A7" s="498" t="s">
        <v>316</v>
      </c>
    </row>
    <row r="9" spans="1:6" ht="16.5" x14ac:dyDescent="0.3">
      <c r="A9" s="497" t="s">
        <v>333</v>
      </c>
    </row>
    <row r="11" spans="1:6" ht="33" x14ac:dyDescent="0.2">
      <c r="A11" s="495" t="s">
        <v>319</v>
      </c>
    </row>
    <row r="13" spans="1:6" ht="16.5" x14ac:dyDescent="0.2">
      <c r="A13" s="500" t="s">
        <v>320</v>
      </c>
    </row>
    <row r="15" spans="1:6" ht="33" x14ac:dyDescent="0.2">
      <c r="A15" s="501" t="s">
        <v>324</v>
      </c>
    </row>
    <row r="17" spans="1:1" ht="49.5" x14ac:dyDescent="0.3">
      <c r="A17" s="502" t="s">
        <v>323</v>
      </c>
    </row>
    <row r="19" spans="1:1" ht="33" x14ac:dyDescent="0.2">
      <c r="A19" s="501" t="s">
        <v>322</v>
      </c>
    </row>
    <row r="21" spans="1:1" ht="33" x14ac:dyDescent="0.2">
      <c r="A21" s="501" t="s">
        <v>325</v>
      </c>
    </row>
    <row r="23" spans="1:1" ht="49.5" x14ac:dyDescent="0.2">
      <c r="A23" s="501" t="s">
        <v>334</v>
      </c>
    </row>
    <row r="25" spans="1:1" ht="33" x14ac:dyDescent="0.2">
      <c r="A25" s="501" t="s">
        <v>326</v>
      </c>
    </row>
    <row r="27" spans="1:1" ht="33" x14ac:dyDescent="0.2">
      <c r="A27" s="501" t="s">
        <v>327</v>
      </c>
    </row>
    <row r="29" spans="1:1" ht="16.5" x14ac:dyDescent="0.2">
      <c r="A29" s="503" t="s">
        <v>328</v>
      </c>
    </row>
    <row r="30" spans="1:1" ht="16.5" x14ac:dyDescent="0.2">
      <c r="A30" s="499" t="s">
        <v>329</v>
      </c>
    </row>
    <row r="31" spans="1:1" ht="16.5" x14ac:dyDescent="0.2">
      <c r="A31" s="499" t="s">
        <v>330</v>
      </c>
    </row>
    <row r="32" spans="1:1" ht="16.5" x14ac:dyDescent="0.2">
      <c r="A32" s="499" t="s">
        <v>331</v>
      </c>
    </row>
    <row r="33" spans="1:1" ht="16.5" x14ac:dyDescent="0.2">
      <c r="A33" s="499" t="s">
        <v>332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5"/>
  <dimension ref="A1:L239"/>
  <sheetViews>
    <sheetView topLeftCell="A7" zoomScaleNormal="100" workbookViewId="0">
      <selection activeCell="D22" sqref="D22"/>
    </sheetView>
  </sheetViews>
  <sheetFormatPr defaultColWidth="8.85546875" defaultRowHeight="12.75" x14ac:dyDescent="0.2"/>
  <cols>
    <col min="1" max="1" width="51" customWidth="1"/>
    <col min="2" max="2" width="21.140625" customWidth="1"/>
    <col min="3" max="3" width="13.85546875" customWidth="1"/>
    <col min="4" max="4" width="12.7109375" customWidth="1"/>
    <col min="5" max="5" width="23" customWidth="1"/>
    <col min="6" max="6" width="80.85546875" customWidth="1"/>
    <col min="7" max="7" width="9.42578125" customWidth="1"/>
  </cols>
  <sheetData>
    <row r="1" spans="1:7" ht="15" x14ac:dyDescent="0.25">
      <c r="A1" s="81" t="s">
        <v>71</v>
      </c>
      <c r="B1" s="564" t="str">
        <f>'2017 Summary'!B1:D1</f>
        <v>please fill</v>
      </c>
      <c r="C1" s="564"/>
      <c r="D1" s="565"/>
    </row>
    <row r="2" spans="1:7" x14ac:dyDescent="0.2">
      <c r="A2" s="80" t="s">
        <v>70</v>
      </c>
      <c r="B2" s="558" t="str">
        <f>'2017 Summary'!B2:D2</f>
        <v>please fill</v>
      </c>
      <c r="C2" s="559"/>
      <c r="D2" s="560"/>
    </row>
    <row r="3" spans="1:7" x14ac:dyDescent="0.2">
      <c r="A3" s="79" t="s">
        <v>72</v>
      </c>
      <c r="B3" s="558" t="str">
        <f>'2017 Summary'!B3:D3</f>
        <v>please fill</v>
      </c>
      <c r="C3" s="559"/>
      <c r="D3" s="560"/>
    </row>
    <row r="4" spans="1:7" ht="13.5" thickBot="1" x14ac:dyDescent="0.25">
      <c r="A4" s="93"/>
      <c r="B4" s="561"/>
      <c r="C4" s="561"/>
      <c r="D4" s="562"/>
    </row>
    <row r="5" spans="1:7" ht="16.5" thickBot="1" x14ac:dyDescent="0.3">
      <c r="A5" s="94" t="s">
        <v>65</v>
      </c>
      <c r="B5" s="95"/>
      <c r="C5" s="96"/>
      <c r="D5" s="97"/>
      <c r="F5" s="7"/>
      <c r="G5" s="2"/>
    </row>
    <row r="6" spans="1:7" x14ac:dyDescent="0.2">
      <c r="A6" s="82"/>
      <c r="B6" s="78"/>
      <c r="C6" s="78"/>
      <c r="D6" s="83"/>
      <c r="F6" s="7"/>
      <c r="G6" s="2"/>
    </row>
    <row r="7" spans="1:7" x14ac:dyDescent="0.2">
      <c r="A7" s="82"/>
      <c r="B7" s="78"/>
      <c r="C7" s="78"/>
      <c r="D7" s="83"/>
      <c r="F7" s="5"/>
    </row>
    <row r="8" spans="1:7" ht="15" x14ac:dyDescent="0.25">
      <c r="A8" s="84" t="s">
        <v>145</v>
      </c>
      <c r="B8" s="70"/>
      <c r="C8" s="71"/>
      <c r="D8" s="408">
        <f>'2017 Summary'!D8</f>
        <v>0</v>
      </c>
      <c r="F8" s="5"/>
    </row>
    <row r="9" spans="1:7" x14ac:dyDescent="0.2">
      <c r="A9" s="86" t="s">
        <v>143</v>
      </c>
      <c r="B9" s="72"/>
      <c r="C9" s="71"/>
      <c r="D9" s="408">
        <f>'2017 Summary'!D9</f>
        <v>0</v>
      </c>
      <c r="E9" s="7"/>
      <c r="F9" s="7"/>
      <c r="G9" s="2"/>
    </row>
    <row r="10" spans="1:7" x14ac:dyDescent="0.2">
      <c r="A10" s="86" t="s">
        <v>144</v>
      </c>
      <c r="B10" s="72"/>
      <c r="C10" s="71"/>
      <c r="D10" s="408">
        <f>'2017 Summary'!D10</f>
        <v>0</v>
      </c>
      <c r="E10" s="7"/>
      <c r="G10" s="2" t="s">
        <v>10</v>
      </c>
    </row>
    <row r="11" spans="1:7" x14ac:dyDescent="0.2">
      <c r="A11" s="86"/>
      <c r="B11" s="72"/>
      <c r="C11" s="71"/>
      <c r="D11" s="408"/>
      <c r="E11" s="7"/>
      <c r="G11" s="2"/>
    </row>
    <row r="12" spans="1:7" x14ac:dyDescent="0.2">
      <c r="A12" s="86" t="s">
        <v>309</v>
      </c>
      <c r="B12" s="72"/>
      <c r="C12" s="71"/>
      <c r="D12" s="408">
        <f>'Progress Report 2017'!E248</f>
        <v>0</v>
      </c>
      <c r="E12" s="7"/>
      <c r="G12" s="2"/>
    </row>
    <row r="13" spans="1:7" x14ac:dyDescent="0.2">
      <c r="A13" s="86" t="s">
        <v>310</v>
      </c>
      <c r="B13" s="72"/>
      <c r="C13" s="71"/>
      <c r="D13" s="408">
        <f>'Progress Report 2018'!F248</f>
        <v>0</v>
      </c>
      <c r="E13" s="7"/>
      <c r="G13" s="2"/>
    </row>
    <row r="14" spans="1:7" x14ac:dyDescent="0.2">
      <c r="A14" s="86" t="s">
        <v>311</v>
      </c>
      <c r="B14" s="72"/>
      <c r="C14" s="71"/>
      <c r="D14" s="408">
        <f>'Progress Report 2019'!F248</f>
        <v>0</v>
      </c>
      <c r="E14" s="7"/>
      <c r="G14" s="2"/>
    </row>
    <row r="15" spans="1:7" x14ac:dyDescent="0.2">
      <c r="A15" s="482" t="s">
        <v>312</v>
      </c>
      <c r="B15" s="483"/>
      <c r="C15" s="484"/>
      <c r="D15" s="485">
        <f>'Progress Report 2020'!F248</f>
        <v>0</v>
      </c>
      <c r="E15" s="7"/>
      <c r="G15" s="2"/>
    </row>
    <row r="16" spans="1:7" ht="15.75" x14ac:dyDescent="0.25">
      <c r="A16" s="486" t="s">
        <v>298</v>
      </c>
      <c r="B16" s="487"/>
      <c r="C16" s="488"/>
      <c r="D16" s="489">
        <f>SUM(D12:D15)</f>
        <v>0</v>
      </c>
    </row>
    <row r="17" spans="1:8" ht="2.4500000000000002" customHeight="1" x14ac:dyDescent="0.25">
      <c r="A17" s="486"/>
      <c r="B17" s="487"/>
      <c r="C17" s="488"/>
      <c r="D17" s="489"/>
    </row>
    <row r="18" spans="1:8" x14ac:dyDescent="0.2">
      <c r="A18" s="86" t="s">
        <v>275</v>
      </c>
      <c r="B18" s="72"/>
      <c r="C18" s="71"/>
      <c r="D18" s="409">
        <f>'2017 Summary'!D13+'2018 Summary'!D13+'2019 Summary'!D13+'2020 Summary'!D13</f>
        <v>0</v>
      </c>
      <c r="E18" s="2"/>
      <c r="G18" s="7"/>
      <c r="H18" s="5"/>
    </row>
    <row r="19" spans="1:8" x14ac:dyDescent="0.2">
      <c r="A19" s="86" t="s">
        <v>313</v>
      </c>
      <c r="B19" s="72"/>
      <c r="C19" s="73"/>
      <c r="D19" s="409">
        <f>'2017 Summary'!D14+'2018 Summary'!D14+'2019 Summary'!D14+'2020 Summary'!D14</f>
        <v>0</v>
      </c>
      <c r="E19" s="2"/>
      <c r="F19" s="7"/>
    </row>
    <row r="20" spans="1:8" x14ac:dyDescent="0.2">
      <c r="A20" s="86"/>
      <c r="B20" s="72"/>
      <c r="C20" s="73"/>
      <c r="D20" s="409"/>
      <c r="E20" s="2"/>
      <c r="F20" s="7"/>
    </row>
    <row r="21" spans="1:8" ht="15.75" x14ac:dyDescent="0.25">
      <c r="A21" s="486" t="s">
        <v>308</v>
      </c>
      <c r="B21" s="490"/>
      <c r="C21" s="491"/>
      <c r="D21" s="489">
        <f>D8-D16</f>
        <v>0</v>
      </c>
      <c r="E21" s="2"/>
      <c r="F21" s="7"/>
    </row>
    <row r="22" spans="1:8" ht="13.5" thickBot="1" x14ac:dyDescent="0.25">
      <c r="A22" s="87"/>
      <c r="B22" s="76"/>
      <c r="C22" s="76"/>
      <c r="D22" s="88"/>
      <c r="G22" s="2"/>
    </row>
    <row r="23" spans="1:8" ht="16.5" thickBot="1" x14ac:dyDescent="0.3">
      <c r="A23" s="566" t="s">
        <v>66</v>
      </c>
      <c r="B23" s="567"/>
      <c r="C23" s="567"/>
      <c r="D23" s="568"/>
      <c r="E23" s="205"/>
    </row>
    <row r="24" spans="1:8" x14ac:dyDescent="0.2">
      <c r="A24" s="201"/>
      <c r="B24" s="202"/>
      <c r="C24" s="203"/>
      <c r="D24" s="204"/>
      <c r="E24" s="5"/>
      <c r="G24" s="2"/>
    </row>
    <row r="25" spans="1:8" x14ac:dyDescent="0.2">
      <c r="A25" s="216" t="s">
        <v>74</v>
      </c>
      <c r="B25" s="217"/>
      <c r="C25" s="217" t="s">
        <v>127</v>
      </c>
      <c r="D25" s="218">
        <f>'2017 Summary'!D20+'2018 Summary'!D20+'2019 Summary'!D20+'2020 Summary'!D18</f>
        <v>0</v>
      </c>
      <c r="E25" s="5"/>
      <c r="G25" s="2"/>
    </row>
    <row r="26" spans="1:8" x14ac:dyDescent="0.2">
      <c r="A26" s="89"/>
      <c r="B26" s="27"/>
      <c r="C26" s="27"/>
      <c r="D26" s="90"/>
      <c r="E26" s="5"/>
      <c r="G26" s="2"/>
    </row>
    <row r="27" spans="1:8" x14ac:dyDescent="0.2">
      <c r="A27" s="216" t="s">
        <v>301</v>
      </c>
      <c r="B27" s="217"/>
      <c r="C27" s="217" t="s">
        <v>147</v>
      </c>
      <c r="D27" s="218">
        <f>'2017 Summary'!D22+'2018 Summary'!D22+'2019 Summary'!D22+'2020 Summary'!D20</f>
        <v>0</v>
      </c>
      <c r="E27" s="5"/>
      <c r="G27" s="2"/>
    </row>
    <row r="28" spans="1:8" x14ac:dyDescent="0.2">
      <c r="A28" s="82"/>
      <c r="B28" s="27"/>
      <c r="C28" s="27"/>
      <c r="D28" s="90"/>
      <c r="E28" s="5"/>
      <c r="G28" s="2"/>
    </row>
    <row r="29" spans="1:8" x14ac:dyDescent="0.2">
      <c r="A29" s="216" t="s">
        <v>302</v>
      </c>
      <c r="B29" s="217"/>
      <c r="C29" s="217" t="s">
        <v>147</v>
      </c>
      <c r="D29" s="218">
        <f>'2017 Summary'!D24+'2018 Summary'!D24+'2019 Summary'!D24+'2020 Summary'!D22</f>
        <v>0</v>
      </c>
      <c r="E29" s="5"/>
      <c r="G29" s="2"/>
    </row>
    <row r="30" spans="1:8" x14ac:dyDescent="0.2">
      <c r="A30" s="82"/>
      <c r="B30" s="27"/>
      <c r="C30" s="27"/>
      <c r="D30" s="90"/>
      <c r="E30" s="5"/>
      <c r="G30" s="2"/>
    </row>
    <row r="31" spans="1:8" x14ac:dyDescent="0.2">
      <c r="A31" s="220" t="s">
        <v>303</v>
      </c>
      <c r="B31" s="221"/>
      <c r="C31" s="217" t="s">
        <v>147</v>
      </c>
      <c r="D31" s="218">
        <f>'2017 Summary'!D26+'2018 Summary'!D26+'2019 Summary'!D26+'2020 Summary'!D24</f>
        <v>0</v>
      </c>
      <c r="E31" s="5"/>
      <c r="G31" s="10"/>
    </row>
    <row r="32" spans="1:8" x14ac:dyDescent="0.2">
      <c r="A32" s="91"/>
      <c r="B32" s="27"/>
      <c r="C32" s="27"/>
      <c r="D32" s="90"/>
      <c r="E32" s="5"/>
      <c r="G32" s="10"/>
    </row>
    <row r="33" spans="1:8" x14ac:dyDescent="0.2">
      <c r="A33" s="220" t="s">
        <v>300</v>
      </c>
      <c r="B33" s="221"/>
      <c r="C33" s="217" t="s">
        <v>147</v>
      </c>
      <c r="D33" s="218">
        <f>'2017 Summary'!D28+'2018 Summary'!D28+'2019 Summary'!D28+'2020 Summary'!D26</f>
        <v>0</v>
      </c>
      <c r="E33" s="5"/>
      <c r="G33" s="10"/>
    </row>
    <row r="34" spans="1:8" x14ac:dyDescent="0.2">
      <c r="A34" s="87"/>
      <c r="B34" s="27"/>
      <c r="C34" s="27"/>
      <c r="D34" s="90"/>
      <c r="G34" s="2"/>
    </row>
    <row r="35" spans="1:8" x14ac:dyDescent="0.2">
      <c r="A35" s="220" t="s">
        <v>304</v>
      </c>
      <c r="B35" s="221"/>
      <c r="C35" s="217" t="s">
        <v>147</v>
      </c>
      <c r="D35" s="218">
        <f>'2017 Summary'!D30+'2018 Summary'!D30+'2019 Summary'!D30+'2020 Summary'!D28</f>
        <v>0</v>
      </c>
      <c r="G35" s="2"/>
    </row>
    <row r="36" spans="1:8" x14ac:dyDescent="0.2">
      <c r="A36" s="91"/>
      <c r="B36" s="27"/>
      <c r="C36" s="27"/>
      <c r="D36" s="90"/>
      <c r="G36" s="2"/>
      <c r="H36" s="2" t="s">
        <v>10</v>
      </c>
    </row>
    <row r="37" spans="1:8" x14ac:dyDescent="0.2">
      <c r="A37" s="91"/>
      <c r="B37" s="27"/>
      <c r="C37" s="27"/>
      <c r="D37" s="90"/>
    </row>
    <row r="38" spans="1:8" ht="15.75" x14ac:dyDescent="0.25">
      <c r="A38" s="206" t="s">
        <v>67</v>
      </c>
      <c r="B38" s="207"/>
      <c r="C38" s="208"/>
      <c r="D38" s="209">
        <f>D25+D27+D29+D31+D33+D35</f>
        <v>0</v>
      </c>
    </row>
    <row r="39" spans="1:8" x14ac:dyDescent="0.2">
      <c r="A39" s="87"/>
      <c r="B39" s="76"/>
      <c r="C39" s="76"/>
      <c r="D39" s="92"/>
    </row>
    <row r="40" spans="1:8" x14ac:dyDescent="0.2">
      <c r="A40" s="82"/>
      <c r="B40" s="78"/>
      <c r="C40" s="76"/>
      <c r="D40" s="92"/>
    </row>
    <row r="41" spans="1:8" ht="15.75" x14ac:dyDescent="0.25">
      <c r="A41" s="206" t="s">
        <v>68</v>
      </c>
      <c r="B41" s="213" t="s">
        <v>148</v>
      </c>
      <c r="C41" s="208"/>
      <c r="D41" s="209">
        <v>0</v>
      </c>
      <c r="F41" s="7"/>
    </row>
    <row r="42" spans="1:8" x14ac:dyDescent="0.2">
      <c r="A42" s="89"/>
      <c r="B42" s="74"/>
      <c r="C42" s="74"/>
      <c r="D42" s="92"/>
    </row>
    <row r="43" spans="1:8" ht="16.5" thickBot="1" x14ac:dyDescent="0.3">
      <c r="A43" s="210" t="s">
        <v>69</v>
      </c>
      <c r="B43" s="214" t="s">
        <v>96</v>
      </c>
      <c r="C43" s="211"/>
      <c r="D43" s="212">
        <v>0</v>
      </c>
    </row>
    <row r="44" spans="1:8" x14ac:dyDescent="0.2">
      <c r="A44" s="7"/>
      <c r="B44" s="7"/>
      <c r="C44" s="8"/>
      <c r="D44" s="76"/>
    </row>
    <row r="45" spans="1:8" x14ac:dyDescent="0.2">
      <c r="A45" s="5"/>
      <c r="B45" s="5"/>
      <c r="C45" s="5"/>
      <c r="D45" s="17"/>
    </row>
    <row r="46" spans="1:8" x14ac:dyDescent="0.2">
      <c r="A46" s="5"/>
      <c r="B46" s="5"/>
      <c r="C46" s="5"/>
      <c r="D46" s="17"/>
    </row>
    <row r="47" spans="1:8" x14ac:dyDescent="0.2">
      <c r="B47" s="563"/>
      <c r="C47" s="563"/>
      <c r="D47" s="164"/>
      <c r="E47" s="2"/>
    </row>
    <row r="48" spans="1:8" x14ac:dyDescent="0.2">
      <c r="B48" s="74"/>
      <c r="C48" s="76"/>
      <c r="D48" s="164"/>
    </row>
    <row r="49" spans="1:7" x14ac:dyDescent="0.2">
      <c r="B49" s="563"/>
      <c r="C49" s="563"/>
      <c r="D49" s="71"/>
    </row>
    <row r="50" spans="1:7" x14ac:dyDescent="0.2">
      <c r="B50" s="76"/>
      <c r="C50" s="76"/>
      <c r="D50" s="164"/>
    </row>
    <row r="51" spans="1:7" ht="15" x14ac:dyDescent="0.2">
      <c r="A51" s="25"/>
      <c r="B51" s="563"/>
      <c r="C51" s="563"/>
      <c r="D51" s="164"/>
    </row>
    <row r="52" spans="1:7" s="25" customFormat="1" ht="15.75" x14ac:dyDescent="0.25">
      <c r="A52"/>
      <c r="B52" s="76"/>
      <c r="C52" s="76"/>
      <c r="D52" s="164"/>
      <c r="F52" s="26"/>
    </row>
    <row r="53" spans="1:7" x14ac:dyDescent="0.2">
      <c r="B53" s="563"/>
      <c r="C53" s="563"/>
      <c r="D53" s="164"/>
      <c r="E53" s="5"/>
      <c r="F53" s="7"/>
    </row>
    <row r="54" spans="1:7" x14ac:dyDescent="0.2">
      <c r="B54" s="76"/>
      <c r="C54" s="76"/>
      <c r="D54" s="164"/>
      <c r="E54" s="5"/>
      <c r="F54" s="7"/>
    </row>
    <row r="55" spans="1:7" x14ac:dyDescent="0.2">
      <c r="B55" s="563"/>
      <c r="C55" s="563"/>
      <c r="D55" s="164"/>
      <c r="E55" s="5"/>
      <c r="F55" s="8"/>
    </row>
    <row r="56" spans="1:7" x14ac:dyDescent="0.2">
      <c r="A56" s="75"/>
      <c r="B56" s="76"/>
      <c r="C56" s="76"/>
      <c r="D56" s="164"/>
      <c r="E56" s="5"/>
      <c r="F56" s="12"/>
    </row>
    <row r="57" spans="1:7" x14ac:dyDescent="0.2">
      <c r="A57" s="77"/>
      <c r="B57" s="78"/>
      <c r="C57" s="78"/>
      <c r="D57" s="165"/>
      <c r="E57" s="5"/>
      <c r="F57" s="12"/>
    </row>
    <row r="58" spans="1:7" x14ac:dyDescent="0.2">
      <c r="A58" s="5"/>
      <c r="B58" s="5"/>
      <c r="C58" s="5"/>
      <c r="D58" s="17"/>
      <c r="E58" s="5"/>
      <c r="F58" s="12"/>
      <c r="G58" s="2" t="s">
        <v>10</v>
      </c>
    </row>
    <row r="59" spans="1:7" x14ac:dyDescent="0.2">
      <c r="A59" s="5"/>
      <c r="B59" s="5"/>
      <c r="C59" s="5"/>
      <c r="D59" s="17"/>
      <c r="E59" s="5"/>
      <c r="F59" s="12"/>
    </row>
    <row r="60" spans="1:7" x14ac:dyDescent="0.2">
      <c r="A60" s="8"/>
      <c r="B60" s="8"/>
      <c r="C60" s="5"/>
      <c r="D60" s="17"/>
      <c r="E60" s="5"/>
      <c r="F60" s="5"/>
      <c r="G60" s="11"/>
    </row>
    <row r="61" spans="1:7" x14ac:dyDescent="0.2">
      <c r="A61" s="5"/>
      <c r="B61" s="5"/>
      <c r="C61" s="5"/>
      <c r="D61" s="17"/>
      <c r="E61" s="5"/>
      <c r="F61" s="5"/>
      <c r="G61" s="11"/>
    </row>
    <row r="62" spans="1:7" x14ac:dyDescent="0.2">
      <c r="A62" s="5"/>
      <c r="B62" s="5"/>
      <c r="C62" s="5"/>
      <c r="D62" s="17"/>
      <c r="E62" s="5"/>
      <c r="F62" s="12"/>
      <c r="G62" s="11"/>
    </row>
    <row r="63" spans="1:7" x14ac:dyDescent="0.2">
      <c r="A63" s="7"/>
      <c r="B63" s="7"/>
      <c r="C63" s="5"/>
      <c r="D63" s="17"/>
      <c r="E63" s="5"/>
      <c r="F63" s="12"/>
      <c r="G63" s="11"/>
    </row>
    <row r="64" spans="1:7" x14ac:dyDescent="0.2">
      <c r="A64" s="5"/>
      <c r="B64" s="5"/>
      <c r="C64" s="5"/>
      <c r="D64" s="17"/>
      <c r="E64" s="5"/>
      <c r="F64" s="5"/>
      <c r="G64" s="11"/>
    </row>
    <row r="65" spans="1:7" x14ac:dyDescent="0.2">
      <c r="A65" s="5"/>
      <c r="B65" s="5"/>
      <c r="C65" s="5"/>
      <c r="D65" s="17"/>
      <c r="E65" s="5"/>
      <c r="F65" s="5"/>
      <c r="G65" s="11"/>
    </row>
    <row r="66" spans="1:7" x14ac:dyDescent="0.2">
      <c r="A66" s="5"/>
      <c r="B66" s="5"/>
      <c r="C66" s="5"/>
      <c r="D66" s="17"/>
      <c r="E66" s="5"/>
      <c r="F66" s="5"/>
      <c r="G66" s="11"/>
    </row>
    <row r="67" spans="1:7" x14ac:dyDescent="0.2">
      <c r="A67" s="5"/>
      <c r="B67" s="5"/>
      <c r="C67" s="5"/>
      <c r="D67" s="17"/>
      <c r="E67" s="5"/>
      <c r="F67" s="5"/>
      <c r="G67" s="11"/>
    </row>
    <row r="68" spans="1:7" x14ac:dyDescent="0.2">
      <c r="A68" s="5"/>
      <c r="B68" s="5"/>
      <c r="C68" s="5"/>
      <c r="D68" s="17"/>
      <c r="E68" s="5"/>
      <c r="F68" s="5"/>
      <c r="G68" s="11"/>
    </row>
    <row r="69" spans="1:7" x14ac:dyDescent="0.2">
      <c r="A69" s="12"/>
      <c r="B69" s="12"/>
      <c r="C69" s="5"/>
      <c r="D69" s="17"/>
      <c r="E69" s="5"/>
      <c r="F69" s="5"/>
      <c r="G69" s="11"/>
    </row>
    <row r="70" spans="1:7" x14ac:dyDescent="0.2">
      <c r="A70" s="5"/>
      <c r="B70" s="5"/>
      <c r="C70" s="5"/>
      <c r="D70" s="17"/>
      <c r="E70" s="5"/>
      <c r="F70" s="5"/>
      <c r="G70" s="11"/>
    </row>
    <row r="71" spans="1:7" x14ac:dyDescent="0.2">
      <c r="A71" s="5"/>
      <c r="B71" s="5"/>
      <c r="C71" s="5"/>
      <c r="D71" s="17"/>
      <c r="E71" s="5"/>
      <c r="F71" s="5"/>
      <c r="G71" s="11"/>
    </row>
    <row r="72" spans="1:7" x14ac:dyDescent="0.2">
      <c r="A72" s="5"/>
      <c r="B72" s="5"/>
      <c r="C72" s="5"/>
      <c r="D72" s="17"/>
      <c r="E72" s="5"/>
      <c r="F72" s="5"/>
      <c r="G72" s="11"/>
    </row>
    <row r="73" spans="1:7" x14ac:dyDescent="0.2">
      <c r="A73" s="5"/>
      <c r="B73" s="5"/>
      <c r="C73" s="5"/>
      <c r="D73" s="17"/>
      <c r="E73" s="5"/>
      <c r="F73" s="8"/>
      <c r="G73" s="11"/>
    </row>
    <row r="74" spans="1:7" x14ac:dyDescent="0.2">
      <c r="A74" s="5"/>
      <c r="B74" s="5"/>
      <c r="C74" s="5"/>
      <c r="D74" s="17"/>
      <c r="E74" s="5"/>
      <c r="F74" s="5"/>
      <c r="G74" s="11"/>
    </row>
    <row r="75" spans="1:7" x14ac:dyDescent="0.2">
      <c r="A75" s="12"/>
      <c r="B75" s="12"/>
      <c r="C75" s="5"/>
      <c r="D75" s="17"/>
      <c r="E75" s="5"/>
      <c r="F75" s="5"/>
      <c r="G75" s="11"/>
    </row>
    <row r="76" spans="1:7" x14ac:dyDescent="0.2">
      <c r="A76" s="5"/>
      <c r="B76" s="5"/>
      <c r="C76" s="5"/>
      <c r="D76" s="17"/>
      <c r="E76" s="5"/>
      <c r="F76" s="5"/>
      <c r="G76" s="11"/>
    </row>
    <row r="77" spans="1:7" x14ac:dyDescent="0.2">
      <c r="A77" s="5"/>
      <c r="B77" s="5"/>
      <c r="C77" s="5"/>
      <c r="D77" s="17"/>
      <c r="E77" s="5"/>
      <c r="F77" s="5"/>
      <c r="G77" s="11"/>
    </row>
    <row r="78" spans="1:7" x14ac:dyDescent="0.2">
      <c r="A78" s="5"/>
      <c r="B78" s="5"/>
      <c r="C78" s="5"/>
      <c r="D78" s="17"/>
      <c r="E78" s="5"/>
      <c r="F78" s="5"/>
    </row>
    <row r="79" spans="1:7" x14ac:dyDescent="0.2">
      <c r="A79" s="5"/>
      <c r="B79" s="5"/>
      <c r="C79" s="5"/>
      <c r="D79" s="17"/>
      <c r="E79" s="5"/>
      <c r="F79" s="5"/>
    </row>
    <row r="80" spans="1:7" x14ac:dyDescent="0.2">
      <c r="A80" s="5"/>
      <c r="B80" s="5"/>
      <c r="C80" s="5"/>
      <c r="D80" s="17"/>
      <c r="E80" s="5"/>
      <c r="F80" s="5"/>
    </row>
    <row r="81" spans="1:7" x14ac:dyDescent="0.2">
      <c r="A81" s="12"/>
      <c r="B81" s="12"/>
      <c r="C81" s="5"/>
      <c r="D81" s="17"/>
      <c r="E81" s="5"/>
      <c r="F81" s="5"/>
    </row>
    <row r="82" spans="1:7" x14ac:dyDescent="0.2">
      <c r="A82" s="5"/>
      <c r="B82" s="5"/>
      <c r="C82" s="5"/>
      <c r="D82" s="17"/>
      <c r="E82" s="5"/>
      <c r="F82" s="5"/>
    </row>
    <row r="83" spans="1:7" x14ac:dyDescent="0.2">
      <c r="A83" s="5"/>
      <c r="B83" s="5"/>
      <c r="C83" s="5"/>
      <c r="D83" s="17"/>
      <c r="E83" s="5"/>
      <c r="F83" s="5"/>
    </row>
    <row r="84" spans="1:7" x14ac:dyDescent="0.2">
      <c r="A84" s="5"/>
      <c r="B84" s="5"/>
      <c r="C84" s="5"/>
      <c r="D84" s="17"/>
      <c r="E84" s="5"/>
      <c r="F84" s="5"/>
    </row>
    <row r="85" spans="1:7" x14ac:dyDescent="0.2">
      <c r="A85" s="5"/>
      <c r="B85" s="5"/>
      <c r="C85" s="5"/>
      <c r="D85" s="17"/>
      <c r="E85" s="5"/>
      <c r="F85" s="5"/>
    </row>
    <row r="86" spans="1:7" x14ac:dyDescent="0.2">
      <c r="A86" s="5"/>
      <c r="B86" s="5"/>
      <c r="C86" s="5"/>
      <c r="D86" s="17"/>
      <c r="E86" s="5"/>
      <c r="F86" s="5"/>
    </row>
    <row r="87" spans="1:7" x14ac:dyDescent="0.2">
      <c r="A87" s="7"/>
      <c r="B87" s="7"/>
      <c r="C87" s="5"/>
      <c r="D87" s="17"/>
      <c r="E87" s="5"/>
      <c r="F87" s="5"/>
    </row>
    <row r="88" spans="1:7" x14ac:dyDescent="0.2">
      <c r="A88" s="5"/>
      <c r="B88" s="5"/>
      <c r="C88" s="5"/>
      <c r="D88" s="17"/>
      <c r="E88" s="5"/>
      <c r="F88" s="8"/>
    </row>
    <row r="89" spans="1:7" x14ac:dyDescent="0.2">
      <c r="A89" s="5"/>
      <c r="B89" s="5"/>
      <c r="C89" s="5"/>
      <c r="D89" s="17"/>
      <c r="E89" s="5"/>
      <c r="F89" s="8"/>
    </row>
    <row r="90" spans="1:7" x14ac:dyDescent="0.2">
      <c r="A90" s="5"/>
      <c r="B90" s="5"/>
      <c r="C90" s="5"/>
      <c r="D90" s="17"/>
      <c r="E90" s="5"/>
      <c r="F90" s="8"/>
    </row>
    <row r="91" spans="1:7" x14ac:dyDescent="0.2">
      <c r="A91" s="5"/>
      <c r="B91" s="5"/>
      <c r="C91" s="5"/>
      <c r="D91" s="17"/>
      <c r="E91" s="5"/>
      <c r="F91" s="8"/>
    </row>
    <row r="92" spans="1:7" x14ac:dyDescent="0.2">
      <c r="A92" s="5"/>
      <c r="B92" s="5"/>
      <c r="C92" s="5"/>
      <c r="D92" s="17"/>
      <c r="E92" s="5"/>
      <c r="F92" s="5"/>
      <c r="G92" s="2"/>
    </row>
    <row r="93" spans="1:7" x14ac:dyDescent="0.2">
      <c r="A93" s="12"/>
      <c r="B93" s="12"/>
      <c r="C93" s="5"/>
      <c r="D93" s="17"/>
      <c r="E93" s="5"/>
      <c r="F93" s="5"/>
    </row>
    <row r="94" spans="1:7" x14ac:dyDescent="0.2">
      <c r="A94" s="5"/>
      <c r="B94" s="5"/>
      <c r="C94" s="5"/>
      <c r="D94" s="17"/>
      <c r="E94" s="5"/>
      <c r="F94" s="5"/>
    </row>
    <row r="95" spans="1:7" x14ac:dyDescent="0.2">
      <c r="A95" s="5"/>
      <c r="B95" s="5"/>
      <c r="C95" s="5"/>
      <c r="D95" s="17"/>
      <c r="E95" s="5"/>
      <c r="F95" s="5"/>
    </row>
    <row r="96" spans="1:7" x14ac:dyDescent="0.2">
      <c r="A96" s="5"/>
      <c r="B96" s="5"/>
      <c r="C96" s="5"/>
      <c r="D96" s="17"/>
      <c r="E96" s="5"/>
      <c r="F96" s="5"/>
    </row>
    <row r="97" spans="1:6" x14ac:dyDescent="0.2">
      <c r="A97" s="5"/>
      <c r="B97" s="5"/>
      <c r="C97" s="5"/>
      <c r="D97" s="17"/>
      <c r="E97" s="5"/>
      <c r="F97" s="5"/>
    </row>
    <row r="98" spans="1:6" x14ac:dyDescent="0.2">
      <c r="A98" s="12"/>
      <c r="B98" s="12"/>
      <c r="C98" s="17"/>
      <c r="D98" s="17"/>
      <c r="E98" s="5"/>
      <c r="F98" s="5"/>
    </row>
    <row r="99" spans="1:6" x14ac:dyDescent="0.2">
      <c r="A99" s="5"/>
      <c r="B99" s="5"/>
      <c r="C99" s="17"/>
      <c r="D99" s="17"/>
      <c r="E99" s="5"/>
      <c r="F99" s="5"/>
    </row>
    <row r="100" spans="1:6" x14ac:dyDescent="0.2">
      <c r="A100" s="5"/>
      <c r="B100" s="5"/>
      <c r="C100" s="17"/>
      <c r="D100" s="17"/>
      <c r="E100" s="5"/>
      <c r="F100" s="5"/>
    </row>
    <row r="101" spans="1:6" x14ac:dyDescent="0.2">
      <c r="A101" s="5"/>
      <c r="B101" s="5"/>
      <c r="C101" s="17"/>
      <c r="D101" s="17"/>
      <c r="E101" s="5"/>
      <c r="F101" s="5"/>
    </row>
    <row r="102" spans="1:6" x14ac:dyDescent="0.2">
      <c r="A102" s="5"/>
      <c r="B102" s="5"/>
      <c r="C102" s="17"/>
      <c r="D102" s="17"/>
      <c r="E102" s="5"/>
      <c r="F102" s="5"/>
    </row>
    <row r="103" spans="1:6" x14ac:dyDescent="0.2">
      <c r="A103" s="12"/>
      <c r="B103" s="12"/>
      <c r="C103" s="17"/>
      <c r="D103" s="17"/>
      <c r="E103" s="5"/>
      <c r="F103" s="5"/>
    </row>
    <row r="104" spans="1:6" x14ac:dyDescent="0.2">
      <c r="A104" s="5"/>
      <c r="B104" s="5"/>
      <c r="C104" s="17"/>
      <c r="D104" s="17"/>
      <c r="E104" s="5"/>
      <c r="F104" s="5"/>
    </row>
    <row r="105" spans="1:6" x14ac:dyDescent="0.2">
      <c r="A105" s="5"/>
      <c r="B105" s="5"/>
      <c r="C105" s="17"/>
      <c r="D105" s="17"/>
      <c r="E105" s="5"/>
      <c r="F105" s="5"/>
    </row>
    <row r="106" spans="1:6" x14ac:dyDescent="0.2">
      <c r="A106" s="5"/>
      <c r="B106" s="5"/>
      <c r="C106" s="17"/>
      <c r="D106" s="17"/>
      <c r="E106" s="5"/>
      <c r="F106" s="5"/>
    </row>
    <row r="107" spans="1:6" x14ac:dyDescent="0.2">
      <c r="A107" s="5"/>
      <c r="B107" s="5"/>
      <c r="C107" s="17"/>
      <c r="D107" s="17"/>
      <c r="E107" s="5"/>
      <c r="F107" s="5"/>
    </row>
    <row r="108" spans="1:6" x14ac:dyDescent="0.2">
      <c r="A108" s="5"/>
      <c r="B108" s="5"/>
      <c r="C108" s="17"/>
      <c r="D108" s="17"/>
      <c r="E108" s="5"/>
      <c r="F108" s="5"/>
    </row>
    <row r="109" spans="1:6" x14ac:dyDescent="0.2">
      <c r="A109" s="7"/>
      <c r="B109" s="7"/>
      <c r="C109" s="5"/>
      <c r="D109" s="17"/>
      <c r="E109" s="5"/>
      <c r="F109" s="5"/>
    </row>
    <row r="110" spans="1:6" x14ac:dyDescent="0.2">
      <c r="A110" s="5"/>
      <c r="B110" s="5"/>
      <c r="C110" s="5"/>
      <c r="D110" s="17"/>
      <c r="E110" s="5"/>
      <c r="F110" s="5"/>
    </row>
    <row r="111" spans="1:6" x14ac:dyDescent="0.2">
      <c r="A111" s="5"/>
      <c r="B111" s="5"/>
      <c r="C111" s="5"/>
      <c r="D111" s="17"/>
      <c r="E111" s="5"/>
      <c r="F111" s="5"/>
    </row>
    <row r="112" spans="1:6" x14ac:dyDescent="0.2">
      <c r="A112" s="5"/>
      <c r="B112" s="5"/>
      <c r="C112" s="5"/>
      <c r="D112" s="17"/>
      <c r="E112" s="5"/>
      <c r="F112" s="5"/>
    </row>
    <row r="113" spans="1:6" x14ac:dyDescent="0.2">
      <c r="A113" s="5"/>
      <c r="B113" s="5"/>
      <c r="C113" s="5"/>
      <c r="D113" s="17"/>
      <c r="E113" s="5"/>
      <c r="F113" s="5"/>
    </row>
    <row r="114" spans="1:6" x14ac:dyDescent="0.2">
      <c r="A114" s="5"/>
      <c r="B114" s="5"/>
      <c r="C114" s="5"/>
      <c r="D114" s="17"/>
      <c r="E114" s="5"/>
      <c r="F114" s="5"/>
    </row>
    <row r="115" spans="1:6" x14ac:dyDescent="0.2">
      <c r="A115" s="12"/>
      <c r="B115" s="12"/>
      <c r="C115" s="5"/>
      <c r="D115" s="17"/>
      <c r="E115" s="5"/>
      <c r="F115" s="5"/>
    </row>
    <row r="116" spans="1:6" x14ac:dyDescent="0.2">
      <c r="A116" s="5"/>
      <c r="B116" s="5"/>
      <c r="C116" s="5"/>
      <c r="D116" s="17"/>
      <c r="E116" s="5"/>
      <c r="F116" s="5"/>
    </row>
    <row r="117" spans="1:6" x14ac:dyDescent="0.2">
      <c r="A117" s="5"/>
      <c r="B117" s="5"/>
      <c r="C117" s="5"/>
      <c r="D117" s="17"/>
      <c r="E117" s="5"/>
      <c r="F117" s="5"/>
    </row>
    <row r="118" spans="1:6" x14ac:dyDescent="0.2">
      <c r="A118" s="5"/>
      <c r="B118" s="5"/>
      <c r="C118" s="5"/>
      <c r="D118" s="17"/>
      <c r="E118" s="5"/>
      <c r="F118" s="5"/>
    </row>
    <row r="119" spans="1:6" x14ac:dyDescent="0.2">
      <c r="A119" s="5"/>
      <c r="B119" s="5"/>
      <c r="C119" s="5"/>
      <c r="D119" s="17"/>
      <c r="E119" s="5"/>
      <c r="F119" s="5"/>
    </row>
    <row r="120" spans="1:6" x14ac:dyDescent="0.2">
      <c r="A120" s="12"/>
      <c r="B120" s="12"/>
      <c r="C120" s="17"/>
      <c r="D120" s="17"/>
      <c r="E120" s="5"/>
      <c r="F120" s="5"/>
    </row>
    <row r="121" spans="1:6" x14ac:dyDescent="0.2">
      <c r="A121" s="5"/>
      <c r="B121" s="5"/>
      <c r="C121" s="17"/>
      <c r="D121" s="17"/>
      <c r="E121" s="5"/>
      <c r="F121" s="5"/>
    </row>
    <row r="122" spans="1:6" x14ac:dyDescent="0.2">
      <c r="A122" s="5"/>
      <c r="B122" s="5"/>
      <c r="C122" s="17"/>
      <c r="D122" s="17"/>
      <c r="E122" s="5"/>
      <c r="F122" s="5"/>
    </row>
    <row r="123" spans="1:6" x14ac:dyDescent="0.2">
      <c r="A123" s="5"/>
      <c r="B123" s="5"/>
      <c r="C123" s="17"/>
      <c r="D123" s="17"/>
      <c r="E123" s="5"/>
      <c r="F123" s="5"/>
    </row>
    <row r="124" spans="1:6" x14ac:dyDescent="0.2">
      <c r="A124" s="5"/>
      <c r="B124" s="5"/>
      <c r="C124" s="17"/>
      <c r="D124" s="17"/>
      <c r="E124" s="5"/>
      <c r="F124" s="5"/>
    </row>
    <row r="125" spans="1:6" x14ac:dyDescent="0.2">
      <c r="A125" s="12"/>
      <c r="B125" s="12"/>
      <c r="C125" s="17"/>
      <c r="D125" s="17"/>
      <c r="E125" s="5"/>
      <c r="F125" s="5"/>
    </row>
    <row r="126" spans="1:6" x14ac:dyDescent="0.2">
      <c r="A126" s="5"/>
      <c r="B126" s="5"/>
      <c r="C126" s="17"/>
      <c r="D126" s="17"/>
      <c r="E126" s="5"/>
      <c r="F126" s="5"/>
    </row>
    <row r="127" spans="1:6" x14ac:dyDescent="0.2">
      <c r="A127" s="5"/>
      <c r="B127" s="5"/>
      <c r="C127" s="17"/>
      <c r="D127" s="17"/>
      <c r="E127" s="5"/>
      <c r="F127" s="5"/>
    </row>
    <row r="128" spans="1:6" x14ac:dyDescent="0.2">
      <c r="A128" s="5"/>
      <c r="B128" s="5"/>
      <c r="C128" s="17"/>
      <c r="D128" s="17"/>
      <c r="E128" s="5"/>
      <c r="F128" s="5"/>
    </row>
    <row r="129" spans="1:6" x14ac:dyDescent="0.2">
      <c r="A129" s="5"/>
      <c r="B129" s="5"/>
      <c r="C129" s="17"/>
      <c r="D129" s="17"/>
      <c r="E129" s="5"/>
      <c r="F129" s="5"/>
    </row>
    <row r="130" spans="1:6" x14ac:dyDescent="0.2">
      <c r="A130" s="5"/>
      <c r="B130" s="5"/>
      <c r="C130" s="17"/>
      <c r="D130" s="17"/>
      <c r="E130" s="5"/>
      <c r="F130" s="5"/>
    </row>
    <row r="131" spans="1:6" x14ac:dyDescent="0.2">
      <c r="A131" s="7"/>
      <c r="B131" s="7"/>
      <c r="C131" s="5"/>
      <c r="D131" s="17"/>
      <c r="E131" s="5"/>
      <c r="F131" s="5"/>
    </row>
    <row r="132" spans="1:6" x14ac:dyDescent="0.2">
      <c r="A132" s="5"/>
      <c r="B132" s="5"/>
      <c r="C132" s="5"/>
      <c r="D132" s="17"/>
      <c r="E132" s="5"/>
      <c r="F132" s="5"/>
    </row>
    <row r="133" spans="1:6" x14ac:dyDescent="0.2">
      <c r="A133" s="5"/>
      <c r="B133" s="5"/>
      <c r="C133" s="5"/>
      <c r="D133" s="17"/>
      <c r="E133" s="5"/>
      <c r="F133" s="5"/>
    </row>
    <row r="134" spans="1:6" x14ac:dyDescent="0.2">
      <c r="A134" s="5"/>
      <c r="B134" s="5"/>
      <c r="C134" s="5"/>
      <c r="D134" s="17"/>
      <c r="E134" s="5"/>
      <c r="F134" s="5"/>
    </row>
    <row r="135" spans="1:6" x14ac:dyDescent="0.2">
      <c r="A135" s="5"/>
      <c r="B135" s="5"/>
      <c r="C135" s="5"/>
      <c r="D135" s="17"/>
      <c r="E135" s="5"/>
      <c r="F135" s="5"/>
    </row>
    <row r="136" spans="1:6" x14ac:dyDescent="0.2">
      <c r="A136" s="5"/>
      <c r="B136" s="5"/>
      <c r="C136" s="5"/>
      <c r="D136" s="17"/>
      <c r="E136" s="5"/>
      <c r="F136" s="5"/>
    </row>
    <row r="137" spans="1:6" x14ac:dyDescent="0.2">
      <c r="A137" s="12"/>
      <c r="B137" s="12"/>
      <c r="C137" s="5"/>
      <c r="D137" s="17"/>
      <c r="E137" s="5"/>
      <c r="F137" s="5"/>
    </row>
    <row r="138" spans="1:6" x14ac:dyDescent="0.2">
      <c r="A138" s="5"/>
      <c r="B138" s="5"/>
      <c r="C138" s="5"/>
      <c r="D138" s="17"/>
      <c r="E138" s="5"/>
      <c r="F138" s="5"/>
    </row>
    <row r="139" spans="1:6" x14ac:dyDescent="0.2">
      <c r="A139" s="5"/>
      <c r="B139" s="5"/>
      <c r="C139" s="5"/>
      <c r="D139" s="17"/>
      <c r="E139" s="5"/>
      <c r="F139" s="5"/>
    </row>
    <row r="140" spans="1:6" x14ac:dyDescent="0.2">
      <c r="A140" s="5"/>
      <c r="B140" s="5"/>
      <c r="C140" s="5"/>
      <c r="D140" s="17"/>
      <c r="E140" s="5"/>
      <c r="F140" s="5"/>
    </row>
    <row r="141" spans="1:6" x14ac:dyDescent="0.2">
      <c r="A141" s="5"/>
      <c r="B141" s="5"/>
      <c r="C141" s="5"/>
      <c r="D141" s="17"/>
      <c r="E141" s="5"/>
      <c r="F141" s="5"/>
    </row>
    <row r="142" spans="1:6" x14ac:dyDescent="0.2">
      <c r="A142" s="12"/>
      <c r="B142" s="12"/>
      <c r="C142" s="17"/>
      <c r="D142" s="17"/>
      <c r="E142" s="5"/>
      <c r="F142" s="5"/>
    </row>
    <row r="143" spans="1:6" x14ac:dyDescent="0.2">
      <c r="A143" s="5"/>
      <c r="B143" s="5"/>
      <c r="C143" s="17"/>
      <c r="D143" s="17"/>
      <c r="E143" s="5"/>
      <c r="F143" s="5"/>
    </row>
    <row r="144" spans="1:6" x14ac:dyDescent="0.2">
      <c r="A144" s="5"/>
      <c r="B144" s="5"/>
      <c r="C144" s="17"/>
      <c r="D144" s="17"/>
      <c r="E144" s="5"/>
      <c r="F144" s="5"/>
    </row>
    <row r="145" spans="1:6" x14ac:dyDescent="0.2">
      <c r="A145" s="5"/>
      <c r="B145" s="5"/>
      <c r="C145" s="17"/>
      <c r="D145" s="17"/>
      <c r="E145" s="5"/>
      <c r="F145" s="5"/>
    </row>
    <row r="146" spans="1:6" x14ac:dyDescent="0.2">
      <c r="A146" s="5"/>
      <c r="B146" s="5"/>
      <c r="C146" s="17"/>
      <c r="D146" s="17"/>
      <c r="E146" s="5"/>
      <c r="F146" s="5"/>
    </row>
    <row r="147" spans="1:6" x14ac:dyDescent="0.2">
      <c r="A147" s="12"/>
      <c r="B147" s="12"/>
      <c r="C147" s="17"/>
      <c r="D147" s="17"/>
      <c r="E147" s="5"/>
      <c r="F147" s="5"/>
    </row>
    <row r="148" spans="1:6" x14ac:dyDescent="0.2">
      <c r="A148" s="5"/>
      <c r="B148" s="5"/>
      <c r="C148" s="17"/>
      <c r="D148" s="17"/>
      <c r="E148" s="5"/>
      <c r="F148" s="5"/>
    </row>
    <row r="149" spans="1:6" x14ac:dyDescent="0.2">
      <c r="A149" s="5"/>
      <c r="B149" s="5"/>
      <c r="C149" s="17"/>
      <c r="D149" s="17"/>
      <c r="E149" s="5"/>
      <c r="F149" s="5"/>
    </row>
    <row r="150" spans="1:6" x14ac:dyDescent="0.2">
      <c r="A150" s="5"/>
      <c r="B150" s="5"/>
      <c r="C150" s="17"/>
      <c r="D150" s="17"/>
      <c r="E150" s="5"/>
      <c r="F150" s="5"/>
    </row>
    <row r="151" spans="1:6" x14ac:dyDescent="0.2">
      <c r="A151" s="5"/>
      <c r="B151" s="5"/>
      <c r="C151" s="17"/>
      <c r="D151" s="17"/>
      <c r="E151" s="5"/>
      <c r="F151" s="5"/>
    </row>
    <row r="152" spans="1:6" x14ac:dyDescent="0.2">
      <c r="A152" s="5"/>
      <c r="B152" s="5"/>
      <c r="C152" s="17"/>
      <c r="D152" s="17"/>
      <c r="E152" s="5"/>
      <c r="F152" s="5"/>
    </row>
    <row r="153" spans="1:6" x14ac:dyDescent="0.2">
      <c r="A153" s="7"/>
      <c r="B153" s="7"/>
      <c r="C153" s="17"/>
      <c r="D153" s="17"/>
      <c r="E153" s="5"/>
      <c r="F153" s="5"/>
    </row>
    <row r="154" spans="1:6" x14ac:dyDescent="0.2">
      <c r="A154" s="5"/>
      <c r="B154" s="5"/>
      <c r="C154" s="17"/>
      <c r="D154" s="17"/>
      <c r="E154" s="5"/>
      <c r="F154" s="5"/>
    </row>
    <row r="155" spans="1:6" x14ac:dyDescent="0.2">
      <c r="A155" s="5"/>
      <c r="B155" s="5"/>
      <c r="C155" s="17"/>
      <c r="D155" s="17"/>
      <c r="E155" s="5"/>
      <c r="F155" s="5"/>
    </row>
    <row r="156" spans="1:6" x14ac:dyDescent="0.2">
      <c r="A156" s="5"/>
      <c r="B156" s="5"/>
      <c r="C156" s="17"/>
      <c r="D156" s="17"/>
      <c r="E156" s="5"/>
      <c r="F156" s="5"/>
    </row>
    <row r="157" spans="1:6" x14ac:dyDescent="0.2">
      <c r="A157" s="7"/>
      <c r="B157" s="7"/>
      <c r="C157" s="17"/>
      <c r="D157" s="17"/>
      <c r="E157" s="5"/>
      <c r="F157" s="5"/>
    </row>
    <row r="158" spans="1:6" x14ac:dyDescent="0.2">
      <c r="A158" s="5"/>
      <c r="B158" s="5"/>
      <c r="C158" s="17"/>
      <c r="D158" s="17"/>
      <c r="E158" s="5"/>
      <c r="F158" s="5"/>
    </row>
    <row r="159" spans="1:6" x14ac:dyDescent="0.2">
      <c r="A159" s="13"/>
      <c r="B159" s="13"/>
      <c r="C159" s="17"/>
      <c r="D159" s="17"/>
      <c r="E159" s="5"/>
      <c r="F159" s="5"/>
    </row>
    <row r="160" spans="1:6" x14ac:dyDescent="0.2">
      <c r="A160" s="5"/>
      <c r="B160" s="5"/>
      <c r="C160" s="17"/>
      <c r="D160" s="17"/>
      <c r="E160" s="5"/>
      <c r="F160" s="5"/>
    </row>
    <row r="161" spans="1:7" x14ac:dyDescent="0.2">
      <c r="A161" s="5"/>
      <c r="B161" s="5"/>
      <c r="C161" s="17"/>
      <c r="D161" s="17"/>
      <c r="E161" s="5"/>
      <c r="F161" s="5"/>
    </row>
    <row r="162" spans="1:7" x14ac:dyDescent="0.2">
      <c r="A162" s="5"/>
      <c r="B162" s="5"/>
      <c r="C162" s="17"/>
      <c r="D162" s="17"/>
      <c r="E162" s="5"/>
      <c r="F162" s="5"/>
    </row>
    <row r="163" spans="1:7" x14ac:dyDescent="0.2">
      <c r="A163" s="7"/>
      <c r="B163" s="7"/>
      <c r="C163" s="17"/>
      <c r="D163" s="17"/>
      <c r="E163" s="5"/>
      <c r="F163" s="5"/>
    </row>
    <row r="164" spans="1:7" x14ac:dyDescent="0.2">
      <c r="A164" s="5"/>
      <c r="B164" s="5"/>
      <c r="C164" s="17"/>
      <c r="D164" s="17"/>
      <c r="E164" s="5"/>
      <c r="F164" s="5"/>
    </row>
    <row r="165" spans="1:7" x14ac:dyDescent="0.2">
      <c r="A165" s="5"/>
      <c r="B165" s="5"/>
      <c r="C165" s="17"/>
      <c r="D165" s="17"/>
      <c r="E165" s="5"/>
      <c r="F165" s="5"/>
    </row>
    <row r="166" spans="1:7" x14ac:dyDescent="0.2">
      <c r="A166" s="5"/>
      <c r="B166" s="5"/>
      <c r="C166" s="17"/>
      <c r="D166" s="17"/>
      <c r="E166" s="5"/>
      <c r="F166" s="5"/>
    </row>
    <row r="167" spans="1:7" x14ac:dyDescent="0.2">
      <c r="A167" s="7"/>
      <c r="B167" s="7"/>
      <c r="C167" s="17"/>
      <c r="D167" s="17"/>
      <c r="E167" s="5"/>
      <c r="F167" s="8"/>
      <c r="G167" s="2"/>
    </row>
    <row r="168" spans="1:7" x14ac:dyDescent="0.2">
      <c r="A168" s="5"/>
      <c r="B168" s="5"/>
      <c r="C168" s="17"/>
      <c r="D168" s="17"/>
      <c r="E168" s="5"/>
      <c r="F168" s="5"/>
    </row>
    <row r="169" spans="1:7" x14ac:dyDescent="0.2">
      <c r="A169" s="5"/>
      <c r="B169" s="5"/>
      <c r="C169" s="17"/>
      <c r="D169" s="17"/>
      <c r="E169" s="5"/>
      <c r="F169" s="5"/>
    </row>
    <row r="170" spans="1:7" x14ac:dyDescent="0.2">
      <c r="A170" s="5"/>
      <c r="B170" s="5"/>
      <c r="C170" s="17"/>
      <c r="D170" s="17"/>
      <c r="E170" s="5"/>
      <c r="F170" s="5"/>
    </row>
    <row r="171" spans="1:7" x14ac:dyDescent="0.2">
      <c r="A171" s="7"/>
      <c r="B171" s="7"/>
      <c r="C171" s="17"/>
      <c r="D171" s="17"/>
      <c r="E171" s="5"/>
      <c r="F171" s="8"/>
    </row>
    <row r="172" spans="1:7" x14ac:dyDescent="0.2">
      <c r="A172" s="5"/>
      <c r="B172" s="5"/>
      <c r="C172" s="17"/>
      <c r="D172" s="17"/>
      <c r="E172" s="5"/>
      <c r="F172" s="8"/>
    </row>
    <row r="173" spans="1:7" x14ac:dyDescent="0.2">
      <c r="A173" s="5"/>
      <c r="B173" s="5"/>
      <c r="C173" s="17"/>
      <c r="D173" s="17"/>
      <c r="E173" s="5"/>
      <c r="F173" s="8"/>
    </row>
    <row r="174" spans="1:7" x14ac:dyDescent="0.2">
      <c r="A174" s="5"/>
      <c r="B174" s="5"/>
      <c r="C174" s="17"/>
      <c r="D174" s="17"/>
      <c r="E174" s="5"/>
      <c r="F174" s="5"/>
      <c r="G174" s="11"/>
    </row>
    <row r="175" spans="1:7" x14ac:dyDescent="0.2">
      <c r="A175" s="7"/>
      <c r="B175" s="7"/>
      <c r="C175" s="17"/>
      <c r="D175" s="17"/>
      <c r="E175" s="5"/>
      <c r="F175" s="13"/>
    </row>
    <row r="176" spans="1:7" x14ac:dyDescent="0.2">
      <c r="A176" s="5"/>
      <c r="B176" s="5"/>
      <c r="C176" s="17"/>
      <c r="D176" s="17"/>
      <c r="E176" s="5"/>
      <c r="F176" s="13"/>
    </row>
    <row r="177" spans="1:9" x14ac:dyDescent="0.2">
      <c r="A177" s="5"/>
      <c r="B177" s="5"/>
      <c r="C177" s="17"/>
      <c r="D177" s="17"/>
      <c r="E177" s="5"/>
      <c r="F177" s="13"/>
    </row>
    <row r="178" spans="1:9" x14ac:dyDescent="0.2">
      <c r="A178" s="5"/>
      <c r="B178" s="5"/>
      <c r="C178" s="17"/>
      <c r="D178" s="17"/>
      <c r="E178" s="5"/>
      <c r="F178" s="5"/>
      <c r="G178" s="2"/>
    </row>
    <row r="179" spans="1:9" x14ac:dyDescent="0.2">
      <c r="A179" s="12"/>
      <c r="B179" s="12"/>
      <c r="C179" s="17"/>
      <c r="D179" s="17"/>
      <c r="E179" s="5"/>
      <c r="F179" s="8"/>
    </row>
    <row r="180" spans="1:9" x14ac:dyDescent="0.2">
      <c r="A180" s="13"/>
      <c r="B180" s="13"/>
      <c r="C180" s="17"/>
      <c r="D180" s="17"/>
      <c r="E180" s="5"/>
      <c r="F180" s="5"/>
    </row>
    <row r="181" spans="1:9" x14ac:dyDescent="0.2">
      <c r="A181" s="13"/>
      <c r="B181" s="13"/>
      <c r="C181" s="17"/>
      <c r="D181" s="17"/>
      <c r="E181" s="5"/>
      <c r="F181" s="7"/>
    </row>
    <row r="182" spans="1:9" x14ac:dyDescent="0.2">
      <c r="A182" s="13"/>
      <c r="B182" s="13"/>
      <c r="C182" s="17"/>
      <c r="D182" s="17"/>
      <c r="E182" s="5"/>
      <c r="F182" s="5"/>
    </row>
    <row r="183" spans="1:9" x14ac:dyDescent="0.2">
      <c r="A183" s="5"/>
      <c r="B183" s="5"/>
      <c r="C183" s="17"/>
      <c r="D183" s="17"/>
      <c r="E183" s="5"/>
      <c r="F183" s="5"/>
    </row>
    <row r="184" spans="1:9" x14ac:dyDescent="0.2">
      <c r="A184" s="7"/>
      <c r="B184" s="7"/>
      <c r="C184" s="17"/>
      <c r="D184" s="17"/>
      <c r="E184" s="5"/>
      <c r="F184" s="5"/>
    </row>
    <row r="185" spans="1:9" x14ac:dyDescent="0.2">
      <c r="A185" s="5"/>
      <c r="B185" s="5"/>
      <c r="C185" s="17"/>
      <c r="D185" s="17"/>
      <c r="E185" s="5"/>
      <c r="F185" s="5"/>
    </row>
    <row r="186" spans="1:9" x14ac:dyDescent="0.2">
      <c r="A186" s="5"/>
      <c r="B186" s="5"/>
      <c r="C186" s="17"/>
      <c r="D186" s="17"/>
      <c r="E186" s="5"/>
      <c r="F186" s="5"/>
    </row>
    <row r="187" spans="1:9" x14ac:dyDescent="0.2">
      <c r="A187" s="5"/>
      <c r="B187" s="5"/>
      <c r="C187" s="17"/>
      <c r="D187" s="17"/>
      <c r="E187" s="5"/>
      <c r="F187" s="5"/>
    </row>
    <row r="188" spans="1:9" x14ac:dyDescent="0.2">
      <c r="A188" s="12"/>
      <c r="B188" s="12"/>
      <c r="C188" s="17"/>
      <c r="D188" s="17"/>
      <c r="E188" s="5"/>
      <c r="F188" s="5"/>
    </row>
    <row r="189" spans="1:9" x14ac:dyDescent="0.2">
      <c r="A189" s="5"/>
      <c r="B189" s="5"/>
      <c r="C189" s="17"/>
      <c r="D189" s="17"/>
      <c r="E189" s="5"/>
      <c r="F189" s="5"/>
    </row>
    <row r="190" spans="1:9" x14ac:dyDescent="0.2">
      <c r="A190" s="5"/>
      <c r="B190" s="5"/>
      <c r="C190" s="17"/>
      <c r="D190" s="17"/>
      <c r="E190" s="5"/>
      <c r="F190" s="5"/>
    </row>
    <row r="191" spans="1:9" x14ac:dyDescent="0.2">
      <c r="A191" s="7"/>
      <c r="B191" s="7"/>
      <c r="C191" s="17"/>
      <c r="D191" s="17"/>
      <c r="E191" s="5"/>
      <c r="F191" s="12"/>
      <c r="G191" s="10"/>
      <c r="H191" s="10"/>
      <c r="I191" s="10"/>
    </row>
    <row r="192" spans="1:9" x14ac:dyDescent="0.2">
      <c r="A192" s="5"/>
      <c r="B192" s="5"/>
      <c r="C192" s="17"/>
      <c r="D192" s="17"/>
      <c r="E192" s="5"/>
      <c r="F192" s="13"/>
      <c r="G192" s="10"/>
      <c r="H192" s="10"/>
      <c r="I192" s="10"/>
    </row>
    <row r="193" spans="1:11" x14ac:dyDescent="0.2">
      <c r="A193" s="5"/>
      <c r="B193" s="5"/>
      <c r="C193" s="17"/>
      <c r="D193" s="17"/>
      <c r="E193" s="5"/>
      <c r="F193" s="13"/>
      <c r="G193" s="10"/>
      <c r="H193" s="10"/>
      <c r="I193" s="10"/>
      <c r="J193" s="10"/>
      <c r="K193" s="10"/>
    </row>
    <row r="194" spans="1:11" x14ac:dyDescent="0.2">
      <c r="A194" s="5"/>
      <c r="B194" s="5"/>
      <c r="C194" s="17"/>
      <c r="D194" s="17"/>
      <c r="E194" s="5"/>
      <c r="F194" s="5"/>
      <c r="J194" s="10"/>
      <c r="K194" s="10"/>
    </row>
    <row r="195" spans="1:11" x14ac:dyDescent="0.2">
      <c r="A195" s="5"/>
      <c r="B195" s="5"/>
      <c r="C195" s="17"/>
      <c r="D195" s="5"/>
      <c r="E195" s="5"/>
      <c r="F195" s="5"/>
      <c r="J195" s="10"/>
      <c r="K195" s="10"/>
    </row>
    <row r="196" spans="1:11" x14ac:dyDescent="0.2">
      <c r="A196" s="5"/>
      <c r="B196" s="5"/>
      <c r="C196" s="17"/>
      <c r="D196" s="5"/>
      <c r="E196" s="5"/>
      <c r="F196" s="7"/>
    </row>
    <row r="197" spans="1:11" x14ac:dyDescent="0.2">
      <c r="A197" s="7"/>
      <c r="B197" s="7"/>
      <c r="C197" s="17"/>
      <c r="D197" s="5"/>
      <c r="E197" s="5"/>
      <c r="F197" s="8"/>
    </row>
    <row r="198" spans="1:11" x14ac:dyDescent="0.2">
      <c r="A198" s="7"/>
      <c r="B198" s="7"/>
      <c r="C198" s="17"/>
      <c r="D198" s="5"/>
      <c r="E198" s="5"/>
      <c r="F198" s="5"/>
    </row>
    <row r="199" spans="1:11" x14ac:dyDescent="0.2">
      <c r="A199" s="7"/>
      <c r="B199" s="7"/>
      <c r="C199" s="5"/>
      <c r="D199" s="5"/>
      <c r="E199" s="5"/>
      <c r="F199" s="5"/>
    </row>
    <row r="200" spans="1:11" x14ac:dyDescent="0.2">
      <c r="A200" s="7"/>
      <c r="B200" s="7"/>
      <c r="C200" s="5"/>
      <c r="D200" s="5"/>
      <c r="E200" s="5"/>
      <c r="F200" s="8"/>
    </row>
    <row r="201" spans="1:11" x14ac:dyDescent="0.2">
      <c r="A201" s="5"/>
      <c r="B201" s="5"/>
      <c r="C201" s="5"/>
      <c r="D201" s="5"/>
      <c r="E201" s="5"/>
      <c r="F201" s="5"/>
    </row>
    <row r="202" spans="1:11" x14ac:dyDescent="0.2">
      <c r="A202" s="5"/>
      <c r="B202" s="5"/>
      <c r="C202" s="5"/>
      <c r="D202" s="5"/>
      <c r="E202" s="5"/>
      <c r="F202" s="5"/>
    </row>
    <row r="203" spans="1:11" x14ac:dyDescent="0.2">
      <c r="A203" s="7"/>
      <c r="B203" s="7"/>
      <c r="C203" s="5"/>
      <c r="D203" s="5"/>
      <c r="E203" s="5"/>
      <c r="F203" s="7"/>
    </row>
    <row r="204" spans="1:11" x14ac:dyDescent="0.2">
      <c r="A204" s="5"/>
      <c r="B204" s="5"/>
      <c r="C204" s="5"/>
      <c r="D204" s="5"/>
      <c r="E204" s="5"/>
      <c r="F204" s="5"/>
    </row>
    <row r="205" spans="1:11" x14ac:dyDescent="0.2">
      <c r="A205" s="18"/>
      <c r="B205" s="18"/>
      <c r="C205" s="5"/>
      <c r="D205" s="5"/>
      <c r="E205" s="5"/>
      <c r="F205" s="12"/>
    </row>
    <row r="206" spans="1:11" x14ac:dyDescent="0.2">
      <c r="A206" s="5"/>
      <c r="B206" s="5"/>
      <c r="C206" s="5"/>
      <c r="D206" s="5"/>
      <c r="E206" s="5"/>
      <c r="F206" s="5"/>
    </row>
    <row r="207" spans="1:11" x14ac:dyDescent="0.2">
      <c r="A207" s="5"/>
      <c r="B207" s="5"/>
      <c r="C207" s="5"/>
      <c r="D207" s="5"/>
      <c r="E207" s="5"/>
      <c r="F207" s="5"/>
      <c r="G207" s="11"/>
    </row>
    <row r="208" spans="1:11" x14ac:dyDescent="0.2">
      <c r="A208" s="5"/>
      <c r="B208" s="5"/>
      <c r="C208" s="5"/>
      <c r="D208" s="5"/>
      <c r="E208" s="5"/>
      <c r="F208" s="5"/>
    </row>
    <row r="209" spans="1:12" x14ac:dyDescent="0.2">
      <c r="A209" s="5"/>
      <c r="B209" s="5"/>
      <c r="C209" s="5"/>
      <c r="D209" s="5"/>
      <c r="E209" s="5"/>
      <c r="F209" s="5"/>
    </row>
    <row r="210" spans="1:12" x14ac:dyDescent="0.2">
      <c r="A210" s="5"/>
      <c r="B210" s="5"/>
      <c r="C210" s="5"/>
      <c r="D210" s="5"/>
      <c r="E210" s="5"/>
      <c r="F210" s="5"/>
    </row>
    <row r="211" spans="1:12" x14ac:dyDescent="0.2">
      <c r="E211" s="5"/>
      <c r="F211" s="7"/>
    </row>
    <row r="212" spans="1:12" x14ac:dyDescent="0.2">
      <c r="A212" s="1"/>
      <c r="B212" s="1"/>
      <c r="E212" s="5"/>
      <c r="F212" s="5"/>
    </row>
    <row r="213" spans="1:12" x14ac:dyDescent="0.2">
      <c r="E213" s="5"/>
      <c r="F213" s="5"/>
      <c r="I213" s="5"/>
    </row>
    <row r="214" spans="1:12" x14ac:dyDescent="0.2">
      <c r="E214" s="5"/>
      <c r="F214" s="5"/>
      <c r="I214" s="5"/>
    </row>
    <row r="215" spans="1:12" x14ac:dyDescent="0.2">
      <c r="A215" s="2"/>
      <c r="B215" s="2"/>
      <c r="E215" s="5"/>
      <c r="F215" s="5"/>
      <c r="I215" s="5"/>
    </row>
    <row r="216" spans="1:12" x14ac:dyDescent="0.2">
      <c r="E216" s="5"/>
      <c r="F216" s="7"/>
      <c r="G216" s="5"/>
      <c r="H216" s="5"/>
      <c r="I216" s="5"/>
      <c r="J216" s="5"/>
      <c r="K216" s="5"/>
      <c r="L216" s="5"/>
    </row>
    <row r="217" spans="1:12" x14ac:dyDescent="0.2">
      <c r="E217" s="5"/>
      <c r="F217" s="7"/>
      <c r="G217" s="5"/>
      <c r="H217" s="5"/>
      <c r="I217" s="5"/>
      <c r="J217" s="5"/>
      <c r="K217" s="5"/>
      <c r="L217" s="5"/>
    </row>
    <row r="218" spans="1:12" x14ac:dyDescent="0.2">
      <c r="A218" s="2"/>
      <c r="B218" s="2"/>
      <c r="E218" s="5"/>
      <c r="F218" s="8"/>
      <c r="G218" s="5"/>
      <c r="H218" s="5"/>
      <c r="I218" s="5"/>
      <c r="J218" s="5"/>
      <c r="K218" s="5"/>
      <c r="L218" s="5"/>
    </row>
    <row r="219" spans="1:12" x14ac:dyDescent="0.2">
      <c r="E219" s="5"/>
      <c r="F219" s="7"/>
    </row>
    <row r="220" spans="1:12" x14ac:dyDescent="0.2">
      <c r="E220" s="5"/>
      <c r="F220" s="5"/>
    </row>
    <row r="221" spans="1:12" x14ac:dyDescent="0.2">
      <c r="E221" s="5"/>
      <c r="F221" s="18"/>
    </row>
    <row r="222" spans="1:12" x14ac:dyDescent="0.2">
      <c r="E222" s="5"/>
      <c r="F222" s="7"/>
    </row>
    <row r="223" spans="1:12" x14ac:dyDescent="0.2">
      <c r="E223" s="5"/>
      <c r="F223" s="7"/>
    </row>
    <row r="224" spans="1:12" x14ac:dyDescent="0.2">
      <c r="E224" s="5"/>
      <c r="F224" s="5"/>
    </row>
    <row r="226" spans="1:7" x14ac:dyDescent="0.2">
      <c r="A226" s="2"/>
      <c r="B226" s="2"/>
    </row>
    <row r="230" spans="1:7" x14ac:dyDescent="0.2">
      <c r="F230" s="1"/>
    </row>
    <row r="238" spans="1:7" x14ac:dyDescent="0.2">
      <c r="G238" s="2"/>
    </row>
    <row r="239" spans="1:7" x14ac:dyDescent="0.2">
      <c r="G239" s="2"/>
    </row>
  </sheetData>
  <mergeCells count="10">
    <mergeCell ref="B49:C49"/>
    <mergeCell ref="B51:C51"/>
    <mergeCell ref="B53:C53"/>
    <mergeCell ref="B55:C55"/>
    <mergeCell ref="B1:D1"/>
    <mergeCell ref="B2:D2"/>
    <mergeCell ref="B3:D3"/>
    <mergeCell ref="B4:D4"/>
    <mergeCell ref="A23:D23"/>
    <mergeCell ref="B47:C47"/>
  </mergeCells>
  <pageMargins left="0.35433070866141736" right="0.35433070866141736" top="0.59055118110236227" bottom="0.59055118110236227" header="0.51181102362204722" footer="0.51181102362204722"/>
  <pageSetup paperSize="9" scale="85"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9"/>
  <dimension ref="A1:J273"/>
  <sheetViews>
    <sheetView topLeftCell="A85" workbookViewId="0">
      <selection activeCell="E163" sqref="E163"/>
    </sheetView>
  </sheetViews>
  <sheetFormatPr defaultColWidth="8.85546875" defaultRowHeight="12.75" x14ac:dyDescent="0.2"/>
  <cols>
    <col min="5" max="5" width="9.85546875" bestFit="1" customWidth="1"/>
    <col min="7" max="7" width="12.140625" bestFit="1" customWidth="1"/>
    <col min="9" max="9" width="12.140625" bestFit="1" customWidth="1"/>
  </cols>
  <sheetData>
    <row r="1" spans="1:10" ht="18" x14ac:dyDescent="0.25">
      <c r="A1" s="619" t="s">
        <v>75</v>
      </c>
      <c r="B1" s="620"/>
      <c r="C1" s="620"/>
      <c r="D1" s="620"/>
      <c r="E1" s="620"/>
      <c r="F1" s="620"/>
      <c r="G1" s="620"/>
      <c r="H1" s="620"/>
      <c r="I1" s="620"/>
      <c r="J1" s="621"/>
    </row>
    <row r="2" spans="1:10" x14ac:dyDescent="0.2">
      <c r="A2" s="622"/>
      <c r="B2" s="623"/>
      <c r="C2" s="623"/>
      <c r="D2" s="623"/>
      <c r="E2" s="623"/>
      <c r="F2" s="623"/>
      <c r="G2" s="623"/>
      <c r="H2" s="623"/>
      <c r="I2" s="623"/>
      <c r="J2" s="624"/>
    </row>
    <row r="3" spans="1:10" ht="15" x14ac:dyDescent="0.2">
      <c r="A3" s="625" t="s">
        <v>73</v>
      </c>
      <c r="B3" s="609"/>
      <c r="C3" s="181" t="s">
        <v>111</v>
      </c>
      <c r="D3" s="626" t="s">
        <v>112</v>
      </c>
      <c r="E3" s="627"/>
      <c r="F3" s="627"/>
      <c r="G3" s="627"/>
      <c r="H3" s="627"/>
      <c r="I3" s="627"/>
      <c r="J3" s="628"/>
    </row>
    <row r="4" spans="1:10" x14ac:dyDescent="0.2">
      <c r="A4" s="625" t="s">
        <v>74</v>
      </c>
      <c r="B4" s="609"/>
      <c r="C4" s="65" t="s">
        <v>113</v>
      </c>
      <c r="D4" s="629" t="s">
        <v>114</v>
      </c>
      <c r="E4" s="630"/>
      <c r="F4" s="630"/>
      <c r="G4" s="630"/>
      <c r="H4" s="630"/>
      <c r="I4" s="630"/>
      <c r="J4" s="631"/>
    </row>
    <row r="5" spans="1:10" x14ac:dyDescent="0.2">
      <c r="A5" s="538"/>
      <c r="B5" s="539"/>
      <c r="C5" s="539"/>
      <c r="D5" s="539"/>
      <c r="E5" s="539"/>
      <c r="F5" s="539"/>
      <c r="G5" s="539"/>
      <c r="H5" s="539"/>
      <c r="I5" s="539"/>
      <c r="J5" s="540"/>
    </row>
    <row r="6" spans="1:10" ht="15.75" x14ac:dyDescent="0.25">
      <c r="A6" s="615" t="s">
        <v>63</v>
      </c>
      <c r="B6" s="616"/>
      <c r="C6" s="167"/>
      <c r="D6" s="59"/>
      <c r="E6" s="59" t="s">
        <v>115</v>
      </c>
      <c r="F6" s="59"/>
      <c r="G6" s="59" t="s">
        <v>77</v>
      </c>
      <c r="H6" s="59"/>
      <c r="I6" s="67" t="s">
        <v>9</v>
      </c>
      <c r="J6" s="118" t="s">
        <v>36</v>
      </c>
    </row>
    <row r="7" spans="1:10" ht="13.5" x14ac:dyDescent="0.25">
      <c r="A7" s="617" t="s">
        <v>34</v>
      </c>
      <c r="B7" s="618"/>
      <c r="C7" s="98"/>
      <c r="D7" s="31"/>
      <c r="E7" s="32"/>
      <c r="F7" s="31"/>
      <c r="G7" s="32"/>
      <c r="H7" s="31"/>
      <c r="I7" s="33"/>
      <c r="J7" s="119"/>
    </row>
    <row r="8" spans="1:10" x14ac:dyDescent="0.2">
      <c r="A8" s="602" t="s">
        <v>78</v>
      </c>
      <c r="B8" s="593"/>
      <c r="C8" s="100" t="s">
        <v>83</v>
      </c>
      <c r="D8" s="31"/>
      <c r="E8" s="31"/>
      <c r="F8" s="31"/>
      <c r="G8" s="31"/>
      <c r="H8" s="31"/>
      <c r="I8" s="34"/>
      <c r="J8" s="120"/>
    </row>
    <row r="9" spans="1:10" x14ac:dyDescent="0.2">
      <c r="A9" s="121">
        <v>1</v>
      </c>
      <c r="B9" s="35" t="s">
        <v>80</v>
      </c>
      <c r="C9" s="35" t="s">
        <v>76</v>
      </c>
      <c r="D9" s="35" t="s">
        <v>79</v>
      </c>
      <c r="E9" s="37">
        <v>0</v>
      </c>
      <c r="F9" s="37"/>
      <c r="G9" s="37">
        <v>0</v>
      </c>
      <c r="H9" s="36"/>
      <c r="I9" s="38"/>
      <c r="J9" s="122"/>
    </row>
    <row r="10" spans="1:10" x14ac:dyDescent="0.2">
      <c r="A10" s="123">
        <v>2</v>
      </c>
      <c r="B10" s="35" t="s">
        <v>80</v>
      </c>
      <c r="C10" s="35" t="s">
        <v>76</v>
      </c>
      <c r="D10" s="35" t="s">
        <v>79</v>
      </c>
      <c r="E10" s="37">
        <v>0</v>
      </c>
      <c r="F10" s="37"/>
      <c r="G10" s="37">
        <v>0</v>
      </c>
      <c r="H10" s="36"/>
      <c r="I10" s="39"/>
      <c r="J10" s="124"/>
    </row>
    <row r="11" spans="1:10" x14ac:dyDescent="0.2">
      <c r="A11" s="123">
        <v>3</v>
      </c>
      <c r="B11" s="35" t="s">
        <v>80</v>
      </c>
      <c r="C11" s="35" t="s">
        <v>76</v>
      </c>
      <c r="D11" s="35" t="s">
        <v>79</v>
      </c>
      <c r="E11" s="37">
        <v>0</v>
      </c>
      <c r="F11" s="37"/>
      <c r="G11" s="37">
        <v>0</v>
      </c>
      <c r="H11" s="36"/>
      <c r="I11" s="39"/>
      <c r="J11" s="125"/>
    </row>
    <row r="12" spans="1:10" x14ac:dyDescent="0.2">
      <c r="A12" s="123">
        <v>4</v>
      </c>
      <c r="B12" s="35" t="s">
        <v>80</v>
      </c>
      <c r="C12" s="35" t="s">
        <v>76</v>
      </c>
      <c r="D12" s="35" t="s">
        <v>79</v>
      </c>
      <c r="E12" s="37">
        <v>0</v>
      </c>
      <c r="F12" s="37"/>
      <c r="G12" s="37">
        <v>0</v>
      </c>
      <c r="H12" s="36"/>
      <c r="I12" s="36"/>
      <c r="J12" s="122"/>
    </row>
    <row r="13" spans="1:10" x14ac:dyDescent="0.2">
      <c r="A13" s="123">
        <v>5</v>
      </c>
      <c r="B13" s="35" t="s">
        <v>80</v>
      </c>
      <c r="C13" s="35" t="s">
        <v>76</v>
      </c>
      <c r="D13" s="35" t="s">
        <v>79</v>
      </c>
      <c r="E13" s="37">
        <v>0</v>
      </c>
      <c r="F13" s="37"/>
      <c r="G13" s="37">
        <v>0</v>
      </c>
      <c r="H13" s="36"/>
      <c r="I13" s="36"/>
      <c r="J13" s="122"/>
    </row>
    <row r="14" spans="1:10" x14ac:dyDescent="0.2">
      <c r="A14" s="123">
        <v>6</v>
      </c>
      <c r="B14" s="35" t="s">
        <v>80</v>
      </c>
      <c r="C14" s="35" t="s">
        <v>76</v>
      </c>
      <c r="D14" s="35" t="s">
        <v>79</v>
      </c>
      <c r="E14" s="37">
        <v>0</v>
      </c>
      <c r="F14" s="37"/>
      <c r="G14" s="37">
        <v>0</v>
      </c>
      <c r="H14" s="36"/>
      <c r="I14" s="40"/>
      <c r="J14" s="126"/>
    </row>
    <row r="15" spans="1:10" x14ac:dyDescent="0.2">
      <c r="A15" s="123">
        <v>7</v>
      </c>
      <c r="B15" s="35" t="s">
        <v>80</v>
      </c>
      <c r="C15" s="35" t="s">
        <v>76</v>
      </c>
      <c r="D15" s="35" t="s">
        <v>79</v>
      </c>
      <c r="E15" s="37">
        <v>0</v>
      </c>
      <c r="F15" s="37"/>
      <c r="G15" s="37">
        <v>0</v>
      </c>
      <c r="H15" s="36"/>
      <c r="I15" s="36"/>
      <c r="J15" s="127"/>
    </row>
    <row r="16" spans="1:10" x14ac:dyDescent="0.2">
      <c r="A16" s="123">
        <v>8</v>
      </c>
      <c r="B16" s="35" t="s">
        <v>80</v>
      </c>
      <c r="C16" s="35" t="s">
        <v>76</v>
      </c>
      <c r="D16" s="35" t="s">
        <v>79</v>
      </c>
      <c r="E16" s="37">
        <v>0</v>
      </c>
      <c r="F16" s="37"/>
      <c r="G16" s="37">
        <v>0</v>
      </c>
      <c r="H16" s="36"/>
      <c r="I16" s="36"/>
      <c r="J16" s="127"/>
    </row>
    <row r="17" spans="1:10" x14ac:dyDescent="0.2">
      <c r="A17" s="123">
        <v>9</v>
      </c>
      <c r="B17" s="35" t="s">
        <v>80</v>
      </c>
      <c r="C17" s="35" t="s">
        <v>76</v>
      </c>
      <c r="D17" s="35" t="s">
        <v>79</v>
      </c>
      <c r="E17" s="37">
        <v>0</v>
      </c>
      <c r="F17" s="37"/>
      <c r="G17" s="37">
        <v>0</v>
      </c>
      <c r="H17" s="36"/>
      <c r="I17" s="36"/>
      <c r="J17" s="127"/>
    </row>
    <row r="18" spans="1:10" x14ac:dyDescent="0.2">
      <c r="A18" s="123">
        <v>10</v>
      </c>
      <c r="B18" s="35" t="s">
        <v>80</v>
      </c>
      <c r="C18" s="35" t="s">
        <v>76</v>
      </c>
      <c r="D18" s="35" t="s">
        <v>79</v>
      </c>
      <c r="E18" s="37">
        <v>0</v>
      </c>
      <c r="F18" s="37"/>
      <c r="G18" s="37">
        <v>0</v>
      </c>
      <c r="H18" s="36"/>
      <c r="I18" s="36"/>
      <c r="J18" s="127"/>
    </row>
    <row r="19" spans="1:10" x14ac:dyDescent="0.2">
      <c r="A19" s="592" t="s">
        <v>0</v>
      </c>
      <c r="B19" s="593"/>
      <c r="C19" s="99"/>
      <c r="D19" s="41"/>
      <c r="E19" s="42">
        <f>SUM(E9:E18)</f>
        <v>0</v>
      </c>
      <c r="F19" s="43"/>
      <c r="G19" s="42">
        <f>SUM(G9:G18)</f>
        <v>0</v>
      </c>
      <c r="H19" s="44"/>
      <c r="I19" s="43">
        <f>G19-E19</f>
        <v>0</v>
      </c>
      <c r="J19" s="128"/>
    </row>
    <row r="20" spans="1:10" x14ac:dyDescent="0.2">
      <c r="A20" s="602" t="s">
        <v>97</v>
      </c>
      <c r="B20" s="593"/>
      <c r="C20" s="100" t="s">
        <v>83</v>
      </c>
      <c r="D20" s="31"/>
      <c r="E20" s="31"/>
      <c r="F20" s="31"/>
      <c r="G20" s="31"/>
      <c r="H20" s="31"/>
      <c r="I20" s="45"/>
      <c r="J20" s="129"/>
    </row>
    <row r="21" spans="1:10" x14ac:dyDescent="0.2">
      <c r="A21" s="130">
        <v>1</v>
      </c>
      <c r="B21" s="35" t="s">
        <v>80</v>
      </c>
      <c r="C21" s="35" t="s">
        <v>76</v>
      </c>
      <c r="D21" s="35" t="s">
        <v>79</v>
      </c>
      <c r="E21" s="37">
        <v>0</v>
      </c>
      <c r="F21" s="37"/>
      <c r="G21" s="37">
        <v>0</v>
      </c>
      <c r="H21" s="36"/>
      <c r="I21" s="36"/>
      <c r="J21" s="127"/>
    </row>
    <row r="22" spans="1:10" x14ac:dyDescent="0.2">
      <c r="A22" s="130">
        <v>2</v>
      </c>
      <c r="B22" s="35" t="s">
        <v>80</v>
      </c>
      <c r="C22" s="35" t="s">
        <v>76</v>
      </c>
      <c r="D22" s="35" t="s">
        <v>79</v>
      </c>
      <c r="E22" s="37">
        <v>0</v>
      </c>
      <c r="F22" s="37"/>
      <c r="G22" s="37">
        <v>0</v>
      </c>
      <c r="H22" s="36"/>
      <c r="I22" s="36"/>
      <c r="J22" s="127"/>
    </row>
    <row r="23" spans="1:10" x14ac:dyDescent="0.2">
      <c r="A23" s="130">
        <v>3</v>
      </c>
      <c r="B23" s="35" t="s">
        <v>80</v>
      </c>
      <c r="C23" s="35" t="s">
        <v>76</v>
      </c>
      <c r="D23" s="35" t="s">
        <v>79</v>
      </c>
      <c r="E23" s="37">
        <v>0</v>
      </c>
      <c r="F23" s="37"/>
      <c r="G23" s="37">
        <v>0</v>
      </c>
      <c r="H23" s="36"/>
      <c r="I23" s="36"/>
      <c r="J23" s="127"/>
    </row>
    <row r="24" spans="1:10" x14ac:dyDescent="0.2">
      <c r="A24" s="130">
        <v>4</v>
      </c>
      <c r="B24" s="35" t="s">
        <v>80</v>
      </c>
      <c r="C24" s="35" t="s">
        <v>76</v>
      </c>
      <c r="D24" s="35" t="s">
        <v>79</v>
      </c>
      <c r="E24" s="37">
        <v>0</v>
      </c>
      <c r="F24" s="37"/>
      <c r="G24" s="37">
        <v>0</v>
      </c>
      <c r="H24" s="36"/>
      <c r="I24" s="36"/>
      <c r="J24" s="127"/>
    </row>
    <row r="25" spans="1:10" x14ac:dyDescent="0.2">
      <c r="A25" s="130">
        <v>5</v>
      </c>
      <c r="B25" s="35" t="s">
        <v>80</v>
      </c>
      <c r="C25" s="35" t="s">
        <v>76</v>
      </c>
      <c r="D25" s="35" t="s">
        <v>79</v>
      </c>
      <c r="E25" s="37">
        <v>0</v>
      </c>
      <c r="F25" s="37"/>
      <c r="G25" s="37">
        <v>0</v>
      </c>
      <c r="H25" s="36"/>
      <c r="I25" s="36"/>
      <c r="J25" s="127"/>
    </row>
    <row r="26" spans="1:10" x14ac:dyDescent="0.2">
      <c r="A26" s="130">
        <v>6</v>
      </c>
      <c r="B26" s="35" t="s">
        <v>80</v>
      </c>
      <c r="C26" s="35" t="s">
        <v>76</v>
      </c>
      <c r="D26" s="35" t="s">
        <v>79</v>
      </c>
      <c r="E26" s="37">
        <v>0</v>
      </c>
      <c r="F26" s="37"/>
      <c r="G26" s="37">
        <v>0</v>
      </c>
      <c r="H26" s="36"/>
      <c r="I26" s="36"/>
      <c r="J26" s="127"/>
    </row>
    <row r="27" spans="1:10" x14ac:dyDescent="0.2">
      <c r="A27" s="130">
        <v>7</v>
      </c>
      <c r="B27" s="35" t="s">
        <v>80</v>
      </c>
      <c r="C27" s="35" t="s">
        <v>76</v>
      </c>
      <c r="D27" s="35" t="s">
        <v>79</v>
      </c>
      <c r="E27" s="37">
        <v>0</v>
      </c>
      <c r="F27" s="37"/>
      <c r="G27" s="37">
        <v>0</v>
      </c>
      <c r="H27" s="36"/>
      <c r="I27" s="36"/>
      <c r="J27" s="127"/>
    </row>
    <row r="28" spans="1:10" x14ac:dyDescent="0.2">
      <c r="A28" s="130">
        <v>8</v>
      </c>
      <c r="B28" s="35" t="s">
        <v>80</v>
      </c>
      <c r="C28" s="35" t="s">
        <v>76</v>
      </c>
      <c r="D28" s="35" t="s">
        <v>79</v>
      </c>
      <c r="E28" s="37">
        <v>0</v>
      </c>
      <c r="F28" s="37"/>
      <c r="G28" s="37">
        <v>0</v>
      </c>
      <c r="H28" s="36"/>
      <c r="I28" s="36"/>
      <c r="J28" s="127"/>
    </row>
    <row r="29" spans="1:10" x14ac:dyDescent="0.2">
      <c r="A29" s="130">
        <v>9</v>
      </c>
      <c r="B29" s="35" t="s">
        <v>80</v>
      </c>
      <c r="C29" s="35" t="s">
        <v>76</v>
      </c>
      <c r="D29" s="35" t="s">
        <v>79</v>
      </c>
      <c r="E29" s="37">
        <v>0</v>
      </c>
      <c r="F29" s="37"/>
      <c r="G29" s="37">
        <v>0</v>
      </c>
      <c r="H29" s="36"/>
      <c r="I29" s="36"/>
      <c r="J29" s="127"/>
    </row>
    <row r="30" spans="1:10" x14ac:dyDescent="0.2">
      <c r="A30" s="130">
        <v>10</v>
      </c>
      <c r="B30" s="35" t="s">
        <v>80</v>
      </c>
      <c r="C30" s="35" t="s">
        <v>76</v>
      </c>
      <c r="D30" s="35" t="s">
        <v>79</v>
      </c>
      <c r="E30" s="37">
        <v>0</v>
      </c>
      <c r="F30" s="37"/>
      <c r="G30" s="37">
        <v>0</v>
      </c>
      <c r="H30" s="36"/>
      <c r="I30" s="36"/>
      <c r="J30" s="127"/>
    </row>
    <row r="31" spans="1:10" x14ac:dyDescent="0.2">
      <c r="A31" s="592" t="s">
        <v>16</v>
      </c>
      <c r="B31" s="593"/>
      <c r="C31" s="99"/>
      <c r="D31" s="41"/>
      <c r="E31" s="42">
        <f>SUM(E21:E30)</f>
        <v>0</v>
      </c>
      <c r="F31" s="43"/>
      <c r="G31" s="42">
        <f>SUM(G21:G30)</f>
        <v>0</v>
      </c>
      <c r="H31" s="44"/>
      <c r="I31" s="43">
        <f>G31-E31</f>
        <v>0</v>
      </c>
      <c r="J31" s="128"/>
    </row>
    <row r="32" spans="1:10" x14ac:dyDescent="0.2">
      <c r="A32" s="602" t="s">
        <v>21</v>
      </c>
      <c r="B32" s="603"/>
      <c r="C32" s="100" t="s">
        <v>116</v>
      </c>
      <c r="D32" s="31"/>
      <c r="E32" s="31"/>
      <c r="F32" s="31"/>
      <c r="G32" s="31"/>
      <c r="H32" s="31"/>
      <c r="I32" s="31"/>
      <c r="J32" s="129"/>
    </row>
    <row r="33" spans="1:10" x14ac:dyDescent="0.2">
      <c r="A33" s="130">
        <v>1</v>
      </c>
      <c r="B33" s="35" t="s">
        <v>117</v>
      </c>
      <c r="C33" s="35" t="s">
        <v>118</v>
      </c>
      <c r="D33" s="35" t="s">
        <v>119</v>
      </c>
      <c r="E33" s="37">
        <v>55</v>
      </c>
      <c r="F33" s="37"/>
      <c r="G33" s="37">
        <v>440</v>
      </c>
      <c r="H33" s="36"/>
      <c r="I33" s="182"/>
      <c r="J33" s="127"/>
    </row>
    <row r="34" spans="1:10" x14ac:dyDescent="0.2">
      <c r="A34" s="130">
        <v>2</v>
      </c>
      <c r="B34" s="35" t="s">
        <v>120</v>
      </c>
      <c r="C34" s="35" t="s">
        <v>121</v>
      </c>
      <c r="D34" s="35" t="s">
        <v>119</v>
      </c>
      <c r="E34" s="37">
        <v>660</v>
      </c>
      <c r="F34" s="37"/>
      <c r="G34" s="37">
        <v>1650</v>
      </c>
      <c r="H34" s="36"/>
      <c r="I34" s="36"/>
      <c r="J34" s="127"/>
    </row>
    <row r="35" spans="1:10" x14ac:dyDescent="0.2">
      <c r="A35" s="592" t="s">
        <v>17</v>
      </c>
      <c r="B35" s="593"/>
      <c r="C35" s="99"/>
      <c r="D35" s="41"/>
      <c r="E35" s="42">
        <f>SUM(E33:E34)</f>
        <v>715</v>
      </c>
      <c r="F35" s="43"/>
      <c r="G35" s="42">
        <f>SUM(G33:G34)</f>
        <v>2090</v>
      </c>
      <c r="H35" s="44"/>
      <c r="I35" s="43">
        <f>G35-E35</f>
        <v>1375</v>
      </c>
      <c r="J35" s="128"/>
    </row>
    <row r="36" spans="1:10" x14ac:dyDescent="0.2">
      <c r="A36" s="602" t="s">
        <v>22</v>
      </c>
      <c r="B36" s="603"/>
      <c r="C36" s="100" t="s">
        <v>83</v>
      </c>
      <c r="D36" s="31"/>
      <c r="E36" s="31"/>
      <c r="F36" s="31"/>
      <c r="G36" s="31"/>
      <c r="H36" s="31"/>
      <c r="I36" s="31"/>
      <c r="J36" s="129"/>
    </row>
    <row r="37" spans="1:10" x14ac:dyDescent="0.2">
      <c r="A37" s="130">
        <v>1</v>
      </c>
      <c r="B37" s="35" t="s">
        <v>80</v>
      </c>
      <c r="C37" s="35" t="s">
        <v>76</v>
      </c>
      <c r="D37" s="35" t="s">
        <v>79</v>
      </c>
      <c r="E37" s="37">
        <v>0</v>
      </c>
      <c r="F37" s="37"/>
      <c r="G37" s="37">
        <v>0</v>
      </c>
      <c r="H37" s="36"/>
      <c r="I37" s="36"/>
      <c r="J37" s="127"/>
    </row>
    <row r="38" spans="1:10" x14ac:dyDescent="0.2">
      <c r="A38" s="130">
        <v>2</v>
      </c>
      <c r="B38" s="35" t="s">
        <v>80</v>
      </c>
      <c r="C38" s="35" t="s">
        <v>76</v>
      </c>
      <c r="D38" s="35" t="s">
        <v>79</v>
      </c>
      <c r="E38" s="37">
        <v>0</v>
      </c>
      <c r="F38" s="37"/>
      <c r="G38" s="37">
        <v>0</v>
      </c>
      <c r="H38" s="36"/>
      <c r="I38" s="36"/>
      <c r="J38" s="127"/>
    </row>
    <row r="39" spans="1:10" x14ac:dyDescent="0.2">
      <c r="A39" s="130">
        <v>3</v>
      </c>
      <c r="B39" s="35" t="s">
        <v>80</v>
      </c>
      <c r="C39" s="35" t="s">
        <v>76</v>
      </c>
      <c r="D39" s="35" t="s">
        <v>79</v>
      </c>
      <c r="E39" s="37">
        <v>0</v>
      </c>
      <c r="F39" s="37"/>
      <c r="G39" s="37">
        <v>0</v>
      </c>
      <c r="H39" s="36"/>
      <c r="I39" s="36"/>
      <c r="J39" s="127"/>
    </row>
    <row r="40" spans="1:10" x14ac:dyDescent="0.2">
      <c r="A40" s="130">
        <v>4</v>
      </c>
      <c r="B40" s="35" t="s">
        <v>80</v>
      </c>
      <c r="C40" s="35" t="s">
        <v>76</v>
      </c>
      <c r="D40" s="35" t="s">
        <v>79</v>
      </c>
      <c r="E40" s="37">
        <v>0</v>
      </c>
      <c r="F40" s="37"/>
      <c r="G40" s="37">
        <v>0</v>
      </c>
      <c r="H40" s="36"/>
      <c r="I40" s="36"/>
      <c r="J40" s="127"/>
    </row>
    <row r="41" spans="1:10" x14ac:dyDescent="0.2">
      <c r="A41" s="130">
        <v>5</v>
      </c>
      <c r="B41" s="35" t="s">
        <v>80</v>
      </c>
      <c r="C41" s="35" t="s">
        <v>76</v>
      </c>
      <c r="D41" s="35" t="s">
        <v>79</v>
      </c>
      <c r="E41" s="37">
        <v>0</v>
      </c>
      <c r="F41" s="37"/>
      <c r="G41" s="37">
        <v>0</v>
      </c>
      <c r="H41" s="36"/>
      <c r="I41" s="36"/>
      <c r="J41" s="127"/>
    </row>
    <row r="42" spans="1:10" x14ac:dyDescent="0.2">
      <c r="A42" s="130">
        <v>6</v>
      </c>
      <c r="B42" s="35" t="s">
        <v>80</v>
      </c>
      <c r="C42" s="35" t="s">
        <v>76</v>
      </c>
      <c r="D42" s="35" t="s">
        <v>79</v>
      </c>
      <c r="E42" s="37">
        <v>0</v>
      </c>
      <c r="F42" s="37"/>
      <c r="G42" s="37">
        <v>0</v>
      </c>
      <c r="H42" s="36"/>
      <c r="I42" s="36"/>
      <c r="J42" s="127"/>
    </row>
    <row r="43" spans="1:10" x14ac:dyDescent="0.2">
      <c r="A43" s="130">
        <v>7</v>
      </c>
      <c r="B43" s="35" t="s">
        <v>80</v>
      </c>
      <c r="C43" s="35" t="s">
        <v>76</v>
      </c>
      <c r="D43" s="35" t="s">
        <v>79</v>
      </c>
      <c r="E43" s="37">
        <v>0</v>
      </c>
      <c r="F43" s="37"/>
      <c r="G43" s="37">
        <v>0</v>
      </c>
      <c r="H43" s="36"/>
      <c r="I43" s="36"/>
      <c r="J43" s="127"/>
    </row>
    <row r="44" spans="1:10" x14ac:dyDescent="0.2">
      <c r="A44" s="130">
        <v>8</v>
      </c>
      <c r="B44" s="35" t="s">
        <v>80</v>
      </c>
      <c r="C44" s="35" t="s">
        <v>76</v>
      </c>
      <c r="D44" s="35" t="s">
        <v>79</v>
      </c>
      <c r="E44" s="37">
        <v>0</v>
      </c>
      <c r="F44" s="37"/>
      <c r="G44" s="37">
        <v>0</v>
      </c>
      <c r="H44" s="36"/>
      <c r="I44" s="36"/>
      <c r="J44" s="127"/>
    </row>
    <row r="45" spans="1:10" x14ac:dyDescent="0.2">
      <c r="A45" s="130">
        <v>9</v>
      </c>
      <c r="B45" s="35" t="s">
        <v>80</v>
      </c>
      <c r="C45" s="35" t="s">
        <v>76</v>
      </c>
      <c r="D45" s="35" t="s">
        <v>79</v>
      </c>
      <c r="E45" s="37">
        <v>0</v>
      </c>
      <c r="F45" s="37"/>
      <c r="G45" s="37">
        <v>0</v>
      </c>
      <c r="H45" s="36"/>
      <c r="I45" s="36"/>
      <c r="J45" s="127"/>
    </row>
    <row r="46" spans="1:10" x14ac:dyDescent="0.2">
      <c r="A46" s="130">
        <v>10</v>
      </c>
      <c r="B46" s="35" t="s">
        <v>80</v>
      </c>
      <c r="C46" s="35" t="s">
        <v>76</v>
      </c>
      <c r="D46" s="35" t="s">
        <v>79</v>
      </c>
      <c r="E46" s="37">
        <v>0</v>
      </c>
      <c r="F46" s="37"/>
      <c r="G46" s="37">
        <v>0</v>
      </c>
      <c r="H46" s="36"/>
      <c r="I46" s="36"/>
      <c r="J46" s="127"/>
    </row>
    <row r="47" spans="1:10" x14ac:dyDescent="0.2">
      <c r="A47" s="592" t="s">
        <v>18</v>
      </c>
      <c r="B47" s="593"/>
      <c r="C47" s="99"/>
      <c r="D47" s="41"/>
      <c r="E47" s="42">
        <f>SUM(E37:E46)</f>
        <v>0</v>
      </c>
      <c r="F47" s="43"/>
      <c r="G47" s="42">
        <f>SUM(G37:G46)</f>
        <v>0</v>
      </c>
      <c r="H47" s="44"/>
      <c r="I47" s="43">
        <f>G47-E47</f>
        <v>0</v>
      </c>
      <c r="J47" s="128"/>
    </row>
    <row r="48" spans="1:10" x14ac:dyDescent="0.2">
      <c r="A48" s="602" t="s">
        <v>23</v>
      </c>
      <c r="B48" s="593"/>
      <c r="C48" s="100" t="s">
        <v>83</v>
      </c>
      <c r="D48" s="31"/>
      <c r="E48" s="31"/>
      <c r="F48" s="31"/>
      <c r="G48" s="31"/>
      <c r="H48" s="31"/>
      <c r="I48" s="31"/>
      <c r="J48" s="129"/>
    </row>
    <row r="49" spans="1:10" x14ac:dyDescent="0.2">
      <c r="A49" s="130">
        <v>1</v>
      </c>
      <c r="B49" s="35" t="s">
        <v>80</v>
      </c>
      <c r="C49" s="35" t="s">
        <v>76</v>
      </c>
      <c r="D49" s="35" t="s">
        <v>79</v>
      </c>
      <c r="E49" s="37">
        <v>0</v>
      </c>
      <c r="F49" s="37"/>
      <c r="G49" s="37">
        <v>0</v>
      </c>
      <c r="H49" s="36"/>
      <c r="I49" s="36"/>
      <c r="J49" s="127"/>
    </row>
    <row r="50" spans="1:10" x14ac:dyDescent="0.2">
      <c r="A50" s="130">
        <v>2</v>
      </c>
      <c r="B50" s="35" t="s">
        <v>80</v>
      </c>
      <c r="C50" s="35" t="s">
        <v>76</v>
      </c>
      <c r="D50" s="35" t="s">
        <v>79</v>
      </c>
      <c r="E50" s="37">
        <v>0</v>
      </c>
      <c r="F50" s="37"/>
      <c r="G50" s="37">
        <v>0</v>
      </c>
      <c r="H50" s="36"/>
      <c r="I50" s="36"/>
      <c r="J50" s="127"/>
    </row>
    <row r="51" spans="1:10" x14ac:dyDescent="0.2">
      <c r="A51" s="130">
        <v>3</v>
      </c>
      <c r="B51" s="35" t="s">
        <v>80</v>
      </c>
      <c r="C51" s="35" t="s">
        <v>76</v>
      </c>
      <c r="D51" s="35" t="s">
        <v>79</v>
      </c>
      <c r="E51" s="37">
        <v>0</v>
      </c>
      <c r="F51" s="37"/>
      <c r="G51" s="37">
        <v>0</v>
      </c>
      <c r="H51" s="36"/>
      <c r="I51" s="36"/>
      <c r="J51" s="127"/>
    </row>
    <row r="52" spans="1:10" x14ac:dyDescent="0.2">
      <c r="A52" s="130">
        <v>4</v>
      </c>
      <c r="B52" s="35" t="s">
        <v>80</v>
      </c>
      <c r="C52" s="35" t="s">
        <v>76</v>
      </c>
      <c r="D52" s="35" t="s">
        <v>79</v>
      </c>
      <c r="E52" s="37">
        <v>0</v>
      </c>
      <c r="F52" s="37"/>
      <c r="G52" s="37">
        <v>0</v>
      </c>
      <c r="H52" s="36"/>
      <c r="I52" s="36"/>
      <c r="J52" s="127"/>
    </row>
    <row r="53" spans="1:10" x14ac:dyDescent="0.2">
      <c r="A53" s="130">
        <v>5</v>
      </c>
      <c r="B53" s="35" t="s">
        <v>80</v>
      </c>
      <c r="C53" s="35" t="s">
        <v>76</v>
      </c>
      <c r="D53" s="35" t="s">
        <v>79</v>
      </c>
      <c r="E53" s="37">
        <v>0</v>
      </c>
      <c r="F53" s="37"/>
      <c r="G53" s="37">
        <v>0</v>
      </c>
      <c r="H53" s="36"/>
      <c r="I53" s="36"/>
      <c r="J53" s="127"/>
    </row>
    <row r="54" spans="1:10" x14ac:dyDescent="0.2">
      <c r="A54" s="130">
        <v>6</v>
      </c>
      <c r="B54" s="35" t="s">
        <v>80</v>
      </c>
      <c r="C54" s="35" t="s">
        <v>76</v>
      </c>
      <c r="D54" s="35" t="s">
        <v>79</v>
      </c>
      <c r="E54" s="37">
        <v>0</v>
      </c>
      <c r="F54" s="37"/>
      <c r="G54" s="37">
        <v>0</v>
      </c>
      <c r="H54" s="36"/>
      <c r="I54" s="36"/>
      <c r="J54" s="127"/>
    </row>
    <row r="55" spans="1:10" x14ac:dyDescent="0.2">
      <c r="A55" s="130">
        <v>7</v>
      </c>
      <c r="B55" s="35" t="s">
        <v>80</v>
      </c>
      <c r="C55" s="35" t="s">
        <v>76</v>
      </c>
      <c r="D55" s="35" t="s">
        <v>79</v>
      </c>
      <c r="E55" s="37">
        <v>0</v>
      </c>
      <c r="F55" s="37"/>
      <c r="G55" s="37">
        <v>0</v>
      </c>
      <c r="H55" s="36"/>
      <c r="I55" s="36"/>
      <c r="J55" s="127"/>
    </row>
    <row r="56" spans="1:10" x14ac:dyDescent="0.2">
      <c r="A56" s="130">
        <v>8</v>
      </c>
      <c r="B56" s="35" t="s">
        <v>80</v>
      </c>
      <c r="C56" s="35" t="s">
        <v>76</v>
      </c>
      <c r="D56" s="35" t="s">
        <v>79</v>
      </c>
      <c r="E56" s="37">
        <v>0</v>
      </c>
      <c r="F56" s="37"/>
      <c r="G56" s="37">
        <v>0</v>
      </c>
      <c r="H56" s="36"/>
      <c r="I56" s="36"/>
      <c r="J56" s="127"/>
    </row>
    <row r="57" spans="1:10" x14ac:dyDescent="0.2">
      <c r="A57" s="130">
        <v>9</v>
      </c>
      <c r="B57" s="35" t="s">
        <v>80</v>
      </c>
      <c r="C57" s="35" t="s">
        <v>76</v>
      </c>
      <c r="D57" s="35" t="s">
        <v>79</v>
      </c>
      <c r="E57" s="37">
        <v>0</v>
      </c>
      <c r="F57" s="37"/>
      <c r="G57" s="37">
        <v>0</v>
      </c>
      <c r="H57" s="36"/>
      <c r="I57" s="36"/>
      <c r="J57" s="127"/>
    </row>
    <row r="58" spans="1:10" x14ac:dyDescent="0.2">
      <c r="A58" s="130">
        <v>10</v>
      </c>
      <c r="B58" s="35" t="s">
        <v>80</v>
      </c>
      <c r="C58" s="35" t="s">
        <v>76</v>
      </c>
      <c r="D58" s="35" t="s">
        <v>79</v>
      </c>
      <c r="E58" s="37">
        <v>0</v>
      </c>
      <c r="F58" s="37"/>
      <c r="G58" s="37">
        <v>0</v>
      </c>
      <c r="H58" s="36"/>
      <c r="I58" s="36"/>
      <c r="J58" s="127"/>
    </row>
    <row r="59" spans="1:10" x14ac:dyDescent="0.2">
      <c r="A59" s="592" t="s">
        <v>19</v>
      </c>
      <c r="B59" s="593"/>
      <c r="C59" s="99"/>
      <c r="D59" s="41"/>
      <c r="E59" s="42">
        <f>SUM(E49:E58)</f>
        <v>0</v>
      </c>
      <c r="F59" s="43"/>
      <c r="G59" s="42">
        <f>SUM(G49:G58)</f>
        <v>0</v>
      </c>
      <c r="H59" s="44"/>
      <c r="I59" s="43">
        <f>G59-E59</f>
        <v>0</v>
      </c>
      <c r="J59" s="128"/>
    </row>
    <row r="60" spans="1:10" ht="15" x14ac:dyDescent="0.2">
      <c r="A60" s="610" t="s">
        <v>60</v>
      </c>
      <c r="B60" s="611"/>
      <c r="C60" s="166"/>
      <c r="D60" s="106"/>
      <c r="E60" s="107">
        <f>SUM(E59,E47,E35,E31,E19)</f>
        <v>715</v>
      </c>
      <c r="F60" s="106"/>
      <c r="G60" s="107">
        <f>SUM(G59,G47,G35,G19,G31)</f>
        <v>2090</v>
      </c>
      <c r="H60" s="106"/>
      <c r="I60" s="107">
        <f>G60-E60+SUM(I59)</f>
        <v>1375</v>
      </c>
      <c r="J60" s="131"/>
    </row>
    <row r="61" spans="1:10" ht="15.75" x14ac:dyDescent="0.25">
      <c r="A61" s="601" t="s">
        <v>24</v>
      </c>
      <c r="B61" s="593"/>
      <c r="C61" s="101"/>
      <c r="D61" s="46"/>
      <c r="E61" s="47"/>
      <c r="F61" s="47"/>
      <c r="G61" s="47"/>
      <c r="H61" s="46"/>
      <c r="I61" s="46"/>
      <c r="J61" s="132"/>
    </row>
    <row r="62" spans="1:10" x14ac:dyDescent="0.2">
      <c r="A62" s="602" t="s">
        <v>47</v>
      </c>
      <c r="B62" s="603"/>
      <c r="C62" s="100" t="s">
        <v>83</v>
      </c>
      <c r="D62" s="31"/>
      <c r="E62" s="31"/>
      <c r="F62" s="31"/>
      <c r="G62" s="31"/>
      <c r="H62" s="31"/>
      <c r="I62" s="31"/>
      <c r="J62" s="129"/>
    </row>
    <row r="63" spans="1:10" x14ac:dyDescent="0.2">
      <c r="A63" s="130">
        <v>1</v>
      </c>
      <c r="B63" s="48" t="s">
        <v>108</v>
      </c>
      <c r="C63" s="48" t="s">
        <v>81</v>
      </c>
      <c r="D63" s="36" t="s">
        <v>109</v>
      </c>
      <c r="E63" s="37">
        <v>0</v>
      </c>
      <c r="F63" s="37"/>
      <c r="G63" s="37">
        <v>0</v>
      </c>
      <c r="H63" s="36"/>
      <c r="I63" s="36"/>
      <c r="J63" s="127"/>
    </row>
    <row r="64" spans="1:10" x14ac:dyDescent="0.2">
      <c r="A64" s="130">
        <v>2</v>
      </c>
      <c r="B64" s="48" t="s">
        <v>108</v>
      </c>
      <c r="C64" s="48" t="s">
        <v>81</v>
      </c>
      <c r="D64" s="36" t="s">
        <v>109</v>
      </c>
      <c r="E64" s="37">
        <v>0</v>
      </c>
      <c r="F64" s="37"/>
      <c r="G64" s="37">
        <v>0</v>
      </c>
      <c r="H64" s="36"/>
      <c r="I64" s="36"/>
      <c r="J64" s="127"/>
    </row>
    <row r="65" spans="1:10" x14ac:dyDescent="0.2">
      <c r="A65" s="130">
        <v>3</v>
      </c>
      <c r="B65" s="48" t="s">
        <v>108</v>
      </c>
      <c r="C65" s="48" t="s">
        <v>81</v>
      </c>
      <c r="D65" s="36" t="s">
        <v>109</v>
      </c>
      <c r="E65" s="37">
        <v>0</v>
      </c>
      <c r="F65" s="37"/>
      <c r="G65" s="37">
        <v>0</v>
      </c>
      <c r="H65" s="36"/>
      <c r="I65" s="36"/>
      <c r="J65" s="127"/>
    </row>
    <row r="66" spans="1:10" x14ac:dyDescent="0.2">
      <c r="A66" s="130">
        <v>4</v>
      </c>
      <c r="B66" s="48" t="s">
        <v>108</v>
      </c>
      <c r="C66" s="48" t="s">
        <v>81</v>
      </c>
      <c r="D66" s="36" t="s">
        <v>109</v>
      </c>
      <c r="E66" s="37">
        <v>0</v>
      </c>
      <c r="F66" s="37"/>
      <c r="G66" s="37">
        <v>0</v>
      </c>
      <c r="H66" s="36"/>
      <c r="I66" s="36"/>
      <c r="J66" s="127"/>
    </row>
    <row r="67" spans="1:10" x14ac:dyDescent="0.2">
      <c r="A67" s="130">
        <v>5</v>
      </c>
      <c r="B67" s="48" t="s">
        <v>108</v>
      </c>
      <c r="C67" s="48" t="s">
        <v>81</v>
      </c>
      <c r="D67" s="36" t="s">
        <v>109</v>
      </c>
      <c r="E67" s="37">
        <v>0</v>
      </c>
      <c r="F67" s="37"/>
      <c r="G67" s="37">
        <v>0</v>
      </c>
      <c r="H67" s="36"/>
      <c r="I67" s="36"/>
      <c r="J67" s="127"/>
    </row>
    <row r="68" spans="1:10" x14ac:dyDescent="0.2">
      <c r="A68" s="592" t="s">
        <v>50</v>
      </c>
      <c r="B68" s="593"/>
      <c r="C68" s="99"/>
      <c r="D68" s="41"/>
      <c r="E68" s="42">
        <f>SUM(E63:E67)</f>
        <v>0</v>
      </c>
      <c r="F68" s="43"/>
      <c r="G68" s="42">
        <f>SUM(G63:G67)</f>
        <v>0</v>
      </c>
      <c r="H68" s="49"/>
      <c r="I68" s="50">
        <f>G68-E68</f>
        <v>0</v>
      </c>
      <c r="J68" s="133"/>
    </row>
    <row r="69" spans="1:10" x14ac:dyDescent="0.2">
      <c r="A69" s="602" t="s">
        <v>48</v>
      </c>
      <c r="B69" s="593"/>
      <c r="C69" s="100" t="s">
        <v>83</v>
      </c>
      <c r="D69" s="31"/>
      <c r="E69" s="31"/>
      <c r="F69" s="31"/>
      <c r="G69" s="31"/>
      <c r="H69" s="31"/>
      <c r="I69" s="31"/>
      <c r="J69" s="129"/>
    </row>
    <row r="70" spans="1:10" x14ac:dyDescent="0.2">
      <c r="A70" s="134">
        <v>1</v>
      </c>
      <c r="B70" s="48" t="s">
        <v>108</v>
      </c>
      <c r="C70" s="48" t="s">
        <v>81</v>
      </c>
      <c r="D70" s="36" t="s">
        <v>82</v>
      </c>
      <c r="E70" s="37">
        <v>0</v>
      </c>
      <c r="F70" s="37"/>
      <c r="G70" s="37">
        <v>0</v>
      </c>
      <c r="H70" s="36"/>
      <c r="I70" s="36"/>
      <c r="J70" s="127"/>
    </row>
    <row r="71" spans="1:10" x14ac:dyDescent="0.2">
      <c r="A71" s="134">
        <v>2</v>
      </c>
      <c r="B71" s="48" t="s">
        <v>108</v>
      </c>
      <c r="C71" s="48" t="s">
        <v>81</v>
      </c>
      <c r="D71" s="36" t="s">
        <v>82</v>
      </c>
      <c r="E71" s="37">
        <v>0</v>
      </c>
      <c r="F71" s="37"/>
      <c r="G71" s="37">
        <v>0</v>
      </c>
      <c r="H71" s="36"/>
      <c r="I71" s="36"/>
      <c r="J71" s="127"/>
    </row>
    <row r="72" spans="1:10" x14ac:dyDescent="0.2">
      <c r="A72" s="134">
        <v>3</v>
      </c>
      <c r="B72" s="48" t="s">
        <v>108</v>
      </c>
      <c r="C72" s="48" t="s">
        <v>81</v>
      </c>
      <c r="D72" s="36" t="s">
        <v>82</v>
      </c>
      <c r="E72" s="37">
        <v>0</v>
      </c>
      <c r="F72" s="37"/>
      <c r="G72" s="37">
        <v>0</v>
      </c>
      <c r="H72" s="36"/>
      <c r="I72" s="36"/>
      <c r="J72" s="127"/>
    </row>
    <row r="73" spans="1:10" x14ac:dyDescent="0.2">
      <c r="A73" s="134">
        <v>4</v>
      </c>
      <c r="B73" s="48" t="s">
        <v>108</v>
      </c>
      <c r="C73" s="48" t="s">
        <v>81</v>
      </c>
      <c r="D73" s="36" t="s">
        <v>82</v>
      </c>
      <c r="E73" s="37">
        <v>0</v>
      </c>
      <c r="F73" s="37"/>
      <c r="G73" s="37">
        <v>0</v>
      </c>
      <c r="H73" s="36"/>
      <c r="I73" s="36"/>
      <c r="J73" s="127"/>
    </row>
    <row r="74" spans="1:10" x14ac:dyDescent="0.2">
      <c r="A74" s="134">
        <v>5</v>
      </c>
      <c r="B74" s="48" t="s">
        <v>108</v>
      </c>
      <c r="C74" s="48" t="s">
        <v>81</v>
      </c>
      <c r="D74" s="36" t="s">
        <v>82</v>
      </c>
      <c r="E74" s="37">
        <v>0</v>
      </c>
      <c r="F74" s="37"/>
      <c r="G74" s="37">
        <v>0</v>
      </c>
      <c r="H74" s="36"/>
      <c r="I74" s="36"/>
      <c r="J74" s="127"/>
    </row>
    <row r="75" spans="1:10" x14ac:dyDescent="0.2">
      <c r="A75" s="592" t="s">
        <v>49</v>
      </c>
      <c r="B75" s="593"/>
      <c r="C75" s="99"/>
      <c r="D75" s="41"/>
      <c r="E75" s="42">
        <f>SUM(E70:E74)</f>
        <v>0</v>
      </c>
      <c r="F75" s="43"/>
      <c r="G75" s="42">
        <f>SUM(G70:G74)</f>
        <v>0</v>
      </c>
      <c r="H75" s="49"/>
      <c r="I75" s="50">
        <f>G75-E75</f>
        <v>0</v>
      </c>
      <c r="J75" s="133"/>
    </row>
    <row r="76" spans="1:10" x14ac:dyDescent="0.2">
      <c r="A76" s="602" t="s">
        <v>51</v>
      </c>
      <c r="B76" s="593"/>
      <c r="C76" s="100" t="s">
        <v>83</v>
      </c>
      <c r="D76" s="31"/>
      <c r="E76" s="31"/>
      <c r="F76" s="31"/>
      <c r="G76" s="31"/>
      <c r="H76" s="31"/>
      <c r="I76" s="31"/>
      <c r="J76" s="129"/>
    </row>
    <row r="77" spans="1:10" x14ac:dyDescent="0.2">
      <c r="A77" s="134">
        <v>1</v>
      </c>
      <c r="B77" s="48" t="s">
        <v>108</v>
      </c>
      <c r="C77" s="48" t="s">
        <v>81</v>
      </c>
      <c r="D77" s="36" t="s">
        <v>82</v>
      </c>
      <c r="E77" s="37">
        <v>0</v>
      </c>
      <c r="F77" s="37"/>
      <c r="G77" s="37">
        <v>0</v>
      </c>
      <c r="H77" s="36"/>
      <c r="I77" s="36"/>
      <c r="J77" s="127"/>
    </row>
    <row r="78" spans="1:10" x14ac:dyDescent="0.2">
      <c r="A78" s="134">
        <v>2</v>
      </c>
      <c r="B78" s="48" t="s">
        <v>108</v>
      </c>
      <c r="C78" s="48" t="s">
        <v>81</v>
      </c>
      <c r="D78" s="36" t="s">
        <v>82</v>
      </c>
      <c r="E78" s="37">
        <v>0</v>
      </c>
      <c r="F78" s="37"/>
      <c r="G78" s="37">
        <v>0</v>
      </c>
      <c r="H78" s="36"/>
      <c r="I78" s="36"/>
      <c r="J78" s="127"/>
    </row>
    <row r="79" spans="1:10" x14ac:dyDescent="0.2">
      <c r="A79" s="134">
        <v>3</v>
      </c>
      <c r="B79" s="48" t="s">
        <v>108</v>
      </c>
      <c r="C79" s="48" t="s">
        <v>81</v>
      </c>
      <c r="D79" s="36" t="s">
        <v>82</v>
      </c>
      <c r="E79" s="37">
        <v>0</v>
      </c>
      <c r="F79" s="37"/>
      <c r="G79" s="37">
        <v>0</v>
      </c>
      <c r="H79" s="36"/>
      <c r="I79" s="36"/>
      <c r="J79" s="127"/>
    </row>
    <row r="80" spans="1:10" x14ac:dyDescent="0.2">
      <c r="A80" s="134">
        <v>4</v>
      </c>
      <c r="B80" s="48" t="s">
        <v>108</v>
      </c>
      <c r="C80" s="48" t="s">
        <v>81</v>
      </c>
      <c r="D80" s="36" t="s">
        <v>82</v>
      </c>
      <c r="E80" s="37">
        <v>0</v>
      </c>
      <c r="F80" s="37"/>
      <c r="G80" s="37">
        <v>0</v>
      </c>
      <c r="H80" s="36"/>
      <c r="I80" s="36"/>
      <c r="J80" s="127"/>
    </row>
    <row r="81" spans="1:10" x14ac:dyDescent="0.2">
      <c r="A81" s="134">
        <v>5</v>
      </c>
      <c r="B81" s="48" t="s">
        <v>108</v>
      </c>
      <c r="C81" s="48" t="s">
        <v>81</v>
      </c>
      <c r="D81" s="36" t="s">
        <v>82</v>
      </c>
      <c r="E81" s="37">
        <v>0</v>
      </c>
      <c r="F81" s="37"/>
      <c r="G81" s="37">
        <v>0</v>
      </c>
      <c r="H81" s="36"/>
      <c r="I81" s="36"/>
      <c r="J81" s="127"/>
    </row>
    <row r="82" spans="1:10" x14ac:dyDescent="0.2">
      <c r="A82" s="592" t="s">
        <v>52</v>
      </c>
      <c r="B82" s="593"/>
      <c r="C82" s="99"/>
      <c r="D82" s="41"/>
      <c r="E82" s="42">
        <f>SUM(E77:E81)</f>
        <v>0</v>
      </c>
      <c r="F82" s="43"/>
      <c r="G82" s="42">
        <f>SUM(G77:G81)</f>
        <v>0</v>
      </c>
      <c r="H82" s="49"/>
      <c r="I82" s="50">
        <f>G82-E82</f>
        <v>0</v>
      </c>
      <c r="J82" s="133"/>
    </row>
    <row r="83" spans="1:10" x14ac:dyDescent="0.2">
      <c r="A83" s="602" t="s">
        <v>122</v>
      </c>
      <c r="B83" s="603"/>
      <c r="C83" s="100" t="s">
        <v>83</v>
      </c>
      <c r="D83" s="31"/>
      <c r="E83" s="31"/>
      <c r="F83" s="31"/>
      <c r="G83" s="31"/>
      <c r="H83" s="31"/>
      <c r="I83" s="31"/>
      <c r="J83" s="129"/>
    </row>
    <row r="84" spans="1:10" x14ac:dyDescent="0.2">
      <c r="A84" s="134">
        <v>1</v>
      </c>
      <c r="B84" s="48" t="s">
        <v>108</v>
      </c>
      <c r="C84" s="48" t="s">
        <v>81</v>
      </c>
      <c r="D84" s="36" t="s">
        <v>82</v>
      </c>
      <c r="E84" s="37">
        <v>0</v>
      </c>
      <c r="F84" s="37"/>
      <c r="G84" s="37">
        <v>0</v>
      </c>
      <c r="H84" s="36"/>
      <c r="I84" s="36"/>
      <c r="J84" s="127"/>
    </row>
    <row r="85" spans="1:10" x14ac:dyDescent="0.2">
      <c r="A85" s="134">
        <v>2</v>
      </c>
      <c r="B85" s="48" t="s">
        <v>108</v>
      </c>
      <c r="C85" s="48" t="s">
        <v>81</v>
      </c>
      <c r="D85" s="36" t="s">
        <v>82</v>
      </c>
      <c r="E85" s="37">
        <v>0</v>
      </c>
      <c r="F85" s="37"/>
      <c r="G85" s="37">
        <v>0</v>
      </c>
      <c r="H85" s="36"/>
      <c r="I85" s="36"/>
      <c r="J85" s="127"/>
    </row>
    <row r="86" spans="1:10" x14ac:dyDescent="0.2">
      <c r="A86" s="134">
        <v>3</v>
      </c>
      <c r="B86" s="48" t="s">
        <v>108</v>
      </c>
      <c r="C86" s="48" t="s">
        <v>81</v>
      </c>
      <c r="D86" s="36" t="s">
        <v>82</v>
      </c>
      <c r="E86" s="37">
        <v>0</v>
      </c>
      <c r="F86" s="37"/>
      <c r="G86" s="37">
        <v>0</v>
      </c>
      <c r="H86" s="36"/>
      <c r="I86" s="36"/>
      <c r="J86" s="127"/>
    </row>
    <row r="87" spans="1:10" x14ac:dyDescent="0.2">
      <c r="A87" s="134">
        <v>4</v>
      </c>
      <c r="B87" s="48" t="s">
        <v>108</v>
      </c>
      <c r="C87" s="48" t="s">
        <v>81</v>
      </c>
      <c r="D87" s="36" t="s">
        <v>82</v>
      </c>
      <c r="E87" s="37">
        <v>0</v>
      </c>
      <c r="F87" s="37"/>
      <c r="G87" s="37">
        <v>0</v>
      </c>
      <c r="H87" s="36"/>
      <c r="I87" s="36"/>
      <c r="J87" s="127"/>
    </row>
    <row r="88" spans="1:10" x14ac:dyDescent="0.2">
      <c r="A88" s="134">
        <v>5</v>
      </c>
      <c r="B88" s="48" t="s">
        <v>108</v>
      </c>
      <c r="C88" s="48" t="s">
        <v>81</v>
      </c>
      <c r="D88" s="36" t="s">
        <v>82</v>
      </c>
      <c r="E88" s="37">
        <v>0</v>
      </c>
      <c r="F88" s="37"/>
      <c r="G88" s="37">
        <v>0</v>
      </c>
      <c r="H88" s="36"/>
      <c r="I88" s="36"/>
      <c r="J88" s="127"/>
    </row>
    <row r="89" spans="1:10" x14ac:dyDescent="0.2">
      <c r="A89" s="592" t="s">
        <v>53</v>
      </c>
      <c r="B89" s="593"/>
      <c r="C89" s="99"/>
      <c r="D89" s="41"/>
      <c r="E89" s="42">
        <f>SUM(E84:E88)</f>
        <v>0</v>
      </c>
      <c r="F89" s="43"/>
      <c r="G89" s="42">
        <f>SUM(G84:G88)</f>
        <v>0</v>
      </c>
      <c r="H89" s="49"/>
      <c r="I89" s="50">
        <f>G89-E89</f>
        <v>0</v>
      </c>
      <c r="J89" s="133"/>
    </row>
    <row r="90" spans="1:10" x14ac:dyDescent="0.2">
      <c r="A90" s="602" t="s">
        <v>55</v>
      </c>
      <c r="B90" s="603"/>
      <c r="C90" s="100" t="s">
        <v>83</v>
      </c>
      <c r="D90" s="31"/>
      <c r="E90" s="31"/>
      <c r="F90" s="31"/>
      <c r="G90" s="31"/>
      <c r="H90" s="31"/>
      <c r="I90" s="31"/>
      <c r="J90" s="129"/>
    </row>
    <row r="91" spans="1:10" x14ac:dyDescent="0.2">
      <c r="A91" s="130">
        <v>1</v>
      </c>
      <c r="B91" s="48" t="s">
        <v>108</v>
      </c>
      <c r="C91" s="48" t="s">
        <v>81</v>
      </c>
      <c r="D91" s="36" t="s">
        <v>82</v>
      </c>
      <c r="E91" s="37">
        <v>0</v>
      </c>
      <c r="F91" s="37"/>
      <c r="G91" s="37">
        <v>0</v>
      </c>
      <c r="H91" s="36"/>
      <c r="I91" s="36"/>
      <c r="J91" s="127"/>
    </row>
    <row r="92" spans="1:10" x14ac:dyDescent="0.2">
      <c r="A92" s="130">
        <v>2</v>
      </c>
      <c r="B92" s="48" t="s">
        <v>108</v>
      </c>
      <c r="C92" s="48" t="s">
        <v>81</v>
      </c>
      <c r="D92" s="36" t="s">
        <v>82</v>
      </c>
      <c r="E92" s="37">
        <v>0</v>
      </c>
      <c r="F92" s="37"/>
      <c r="G92" s="37">
        <v>0</v>
      </c>
      <c r="H92" s="36"/>
      <c r="I92" s="36"/>
      <c r="J92" s="127"/>
    </row>
    <row r="93" spans="1:10" x14ac:dyDescent="0.2">
      <c r="A93" s="130">
        <v>3</v>
      </c>
      <c r="B93" s="48" t="s">
        <v>108</v>
      </c>
      <c r="C93" s="48" t="s">
        <v>81</v>
      </c>
      <c r="D93" s="36" t="s">
        <v>82</v>
      </c>
      <c r="E93" s="37">
        <v>0</v>
      </c>
      <c r="F93" s="37"/>
      <c r="G93" s="37">
        <v>0</v>
      </c>
      <c r="H93" s="36"/>
      <c r="I93" s="36"/>
      <c r="J93" s="127"/>
    </row>
    <row r="94" spans="1:10" x14ac:dyDescent="0.2">
      <c r="A94" s="130">
        <v>4</v>
      </c>
      <c r="B94" s="48" t="s">
        <v>108</v>
      </c>
      <c r="C94" s="48" t="s">
        <v>81</v>
      </c>
      <c r="D94" s="36" t="s">
        <v>82</v>
      </c>
      <c r="E94" s="37">
        <v>0</v>
      </c>
      <c r="F94" s="37"/>
      <c r="G94" s="37">
        <v>0</v>
      </c>
      <c r="H94" s="36"/>
      <c r="I94" s="36"/>
      <c r="J94" s="127"/>
    </row>
    <row r="95" spans="1:10" x14ac:dyDescent="0.2">
      <c r="A95" s="130">
        <v>5</v>
      </c>
      <c r="B95" s="48" t="s">
        <v>108</v>
      </c>
      <c r="C95" s="48" t="s">
        <v>81</v>
      </c>
      <c r="D95" s="36" t="s">
        <v>82</v>
      </c>
      <c r="E95" s="37">
        <v>0</v>
      </c>
      <c r="F95" s="37"/>
      <c r="G95" s="37">
        <v>0</v>
      </c>
      <c r="H95" s="36"/>
      <c r="I95" s="36"/>
      <c r="J95" s="127"/>
    </row>
    <row r="96" spans="1:10" x14ac:dyDescent="0.2">
      <c r="A96" s="592" t="s">
        <v>54</v>
      </c>
      <c r="B96" s="593"/>
      <c r="C96" s="99"/>
      <c r="D96" s="41"/>
      <c r="E96" s="42">
        <f>SUM(E91:E95)</f>
        <v>0</v>
      </c>
      <c r="F96" s="43"/>
      <c r="G96" s="42">
        <f>SUM(G91:G95)</f>
        <v>0</v>
      </c>
      <c r="H96" s="49"/>
      <c r="I96" s="50">
        <f>G96-E96</f>
        <v>0</v>
      </c>
      <c r="J96" s="133"/>
    </row>
    <row r="97" spans="1:10" ht="15" x14ac:dyDescent="0.2">
      <c r="A97" s="610" t="s">
        <v>58</v>
      </c>
      <c r="B97" s="611"/>
      <c r="C97" s="166"/>
      <c r="D97" s="106"/>
      <c r="E97" s="107">
        <f>SUM(E96,E89,E82,E75,E68)</f>
        <v>0</v>
      </c>
      <c r="F97" s="106"/>
      <c r="G97" s="107">
        <f>SUM(G96,G89,G82,G75,G68)</f>
        <v>0</v>
      </c>
      <c r="H97" s="106"/>
      <c r="I97" s="107">
        <f>G97-E97</f>
        <v>0</v>
      </c>
      <c r="J97" s="131"/>
    </row>
    <row r="98" spans="1:10" ht="15.75" x14ac:dyDescent="0.25">
      <c r="A98" s="612" t="s">
        <v>25</v>
      </c>
      <c r="B98" s="613"/>
      <c r="C98" s="614"/>
      <c r="D98" s="46"/>
      <c r="E98" s="47"/>
      <c r="F98" s="47"/>
      <c r="G98" s="47"/>
      <c r="H98" s="46"/>
      <c r="I98" s="46"/>
      <c r="J98" s="135"/>
    </row>
    <row r="99" spans="1:10" x14ac:dyDescent="0.2">
      <c r="A99" s="602" t="s">
        <v>37</v>
      </c>
      <c r="B99" s="603"/>
      <c r="C99" s="100" t="s">
        <v>83</v>
      </c>
      <c r="D99" s="32"/>
      <c r="E99" s="32"/>
      <c r="F99" s="32"/>
      <c r="G99" s="32"/>
      <c r="H99" s="32"/>
      <c r="I99" s="32"/>
      <c r="J99" s="120"/>
    </row>
    <row r="100" spans="1:10" x14ac:dyDescent="0.2">
      <c r="A100" s="130">
        <v>1</v>
      </c>
      <c r="B100" s="48" t="s">
        <v>85</v>
      </c>
      <c r="C100" s="48" t="s">
        <v>84</v>
      </c>
      <c r="D100" s="66"/>
      <c r="E100" s="37">
        <v>0</v>
      </c>
      <c r="F100" s="37"/>
      <c r="G100" s="37">
        <v>0</v>
      </c>
      <c r="H100" s="36"/>
      <c r="I100" s="36"/>
      <c r="J100" s="127"/>
    </row>
    <row r="101" spans="1:10" x14ac:dyDescent="0.2">
      <c r="A101" s="130">
        <v>2</v>
      </c>
      <c r="B101" s="48" t="s">
        <v>85</v>
      </c>
      <c r="C101" s="48" t="s">
        <v>84</v>
      </c>
      <c r="D101" s="66"/>
      <c r="E101" s="37">
        <v>0</v>
      </c>
      <c r="F101" s="37"/>
      <c r="G101" s="37">
        <v>0</v>
      </c>
      <c r="H101" s="36"/>
      <c r="I101" s="36"/>
      <c r="J101" s="127"/>
    </row>
    <row r="102" spans="1:10" x14ac:dyDescent="0.2">
      <c r="A102" s="130">
        <v>3</v>
      </c>
      <c r="B102" s="48" t="s">
        <v>85</v>
      </c>
      <c r="C102" s="48" t="s">
        <v>84</v>
      </c>
      <c r="D102" s="66"/>
      <c r="E102" s="37">
        <v>0</v>
      </c>
      <c r="F102" s="37"/>
      <c r="G102" s="37">
        <v>0</v>
      </c>
      <c r="H102" s="36"/>
      <c r="I102" s="36"/>
      <c r="J102" s="127"/>
    </row>
    <row r="103" spans="1:10" x14ac:dyDescent="0.2">
      <c r="A103" s="130">
        <v>4</v>
      </c>
      <c r="B103" s="48" t="s">
        <v>85</v>
      </c>
      <c r="C103" s="48" t="s">
        <v>84</v>
      </c>
      <c r="D103" s="66"/>
      <c r="E103" s="37">
        <v>0</v>
      </c>
      <c r="F103" s="37"/>
      <c r="G103" s="37">
        <v>0</v>
      </c>
      <c r="H103" s="36"/>
      <c r="I103" s="36"/>
      <c r="J103" s="127"/>
    </row>
    <row r="104" spans="1:10" x14ac:dyDescent="0.2">
      <c r="A104" s="130">
        <v>5</v>
      </c>
      <c r="B104" s="48" t="s">
        <v>85</v>
      </c>
      <c r="C104" s="48" t="s">
        <v>84</v>
      </c>
      <c r="D104" s="66"/>
      <c r="E104" s="37">
        <v>0</v>
      </c>
      <c r="F104" s="37"/>
      <c r="G104" s="37">
        <v>0</v>
      </c>
      <c r="H104" s="36"/>
      <c r="I104" s="36"/>
      <c r="J104" s="127"/>
    </row>
    <row r="105" spans="1:10" x14ac:dyDescent="0.2">
      <c r="A105" s="608" t="s">
        <v>57</v>
      </c>
      <c r="B105" s="609"/>
      <c r="C105" s="68"/>
      <c r="D105" s="44"/>
      <c r="E105" s="43">
        <f>SUM(E100:E104)</f>
        <v>0</v>
      </c>
      <c r="F105" s="43"/>
      <c r="G105" s="43">
        <f>SUM(G100:G104)</f>
        <v>0</v>
      </c>
      <c r="H105" s="44"/>
      <c r="I105" s="43">
        <f>G105-E105</f>
        <v>0</v>
      </c>
      <c r="J105" s="128"/>
    </row>
    <row r="106" spans="1:10" x14ac:dyDescent="0.2">
      <c r="A106" s="594" t="s">
        <v>38</v>
      </c>
      <c r="B106" s="593"/>
      <c r="C106" s="168" t="s">
        <v>83</v>
      </c>
      <c r="D106" s="31"/>
      <c r="E106" s="45"/>
      <c r="F106" s="45"/>
      <c r="G106" s="45"/>
      <c r="H106" s="31"/>
      <c r="I106" s="31"/>
      <c r="J106" s="129"/>
    </row>
    <row r="107" spans="1:10" x14ac:dyDescent="0.2">
      <c r="A107" s="130">
        <v>1</v>
      </c>
      <c r="B107" s="48" t="s">
        <v>85</v>
      </c>
      <c r="C107" s="48" t="s">
        <v>84</v>
      </c>
      <c r="D107" s="66"/>
      <c r="E107" s="37">
        <v>0</v>
      </c>
      <c r="F107" s="37"/>
      <c r="G107" s="37">
        <v>0</v>
      </c>
      <c r="H107" s="36"/>
      <c r="I107" s="36"/>
      <c r="J107" s="127"/>
    </row>
    <row r="108" spans="1:10" x14ac:dyDescent="0.2">
      <c r="A108" s="130">
        <v>2</v>
      </c>
      <c r="B108" s="48" t="s">
        <v>85</v>
      </c>
      <c r="C108" s="48" t="s">
        <v>84</v>
      </c>
      <c r="D108" s="66"/>
      <c r="E108" s="37">
        <v>0</v>
      </c>
      <c r="F108" s="37"/>
      <c r="G108" s="37">
        <v>0</v>
      </c>
      <c r="H108" s="36"/>
      <c r="I108" s="36"/>
      <c r="J108" s="127"/>
    </row>
    <row r="109" spans="1:10" x14ac:dyDescent="0.2">
      <c r="A109" s="130">
        <v>3</v>
      </c>
      <c r="B109" s="48" t="s">
        <v>85</v>
      </c>
      <c r="C109" s="48" t="s">
        <v>84</v>
      </c>
      <c r="D109" s="66"/>
      <c r="E109" s="37">
        <v>0</v>
      </c>
      <c r="F109" s="37"/>
      <c r="G109" s="37">
        <v>0</v>
      </c>
      <c r="H109" s="36"/>
      <c r="I109" s="36"/>
      <c r="J109" s="127"/>
    </row>
    <row r="110" spans="1:10" x14ac:dyDescent="0.2">
      <c r="A110" s="130">
        <v>4</v>
      </c>
      <c r="B110" s="48" t="s">
        <v>85</v>
      </c>
      <c r="C110" s="48" t="s">
        <v>84</v>
      </c>
      <c r="D110" s="66"/>
      <c r="E110" s="37">
        <v>0</v>
      </c>
      <c r="F110" s="37"/>
      <c r="G110" s="37">
        <v>0</v>
      </c>
      <c r="H110" s="36"/>
      <c r="I110" s="36"/>
      <c r="J110" s="127"/>
    </row>
    <row r="111" spans="1:10" x14ac:dyDescent="0.2">
      <c r="A111" s="130">
        <v>5</v>
      </c>
      <c r="B111" s="48" t="s">
        <v>85</v>
      </c>
      <c r="C111" s="48" t="s">
        <v>84</v>
      </c>
      <c r="D111" s="66"/>
      <c r="E111" s="37">
        <v>0</v>
      </c>
      <c r="F111" s="37"/>
      <c r="G111" s="37">
        <v>0</v>
      </c>
      <c r="H111" s="36"/>
      <c r="I111" s="36"/>
      <c r="J111" s="127"/>
    </row>
    <row r="112" spans="1:10" x14ac:dyDescent="0.2">
      <c r="A112" s="608" t="s">
        <v>39</v>
      </c>
      <c r="B112" s="593"/>
      <c r="C112" s="99"/>
      <c r="D112" s="44"/>
      <c r="E112" s="43">
        <f>SUM(E107:E111)</f>
        <v>0</v>
      </c>
      <c r="F112" s="43"/>
      <c r="G112" s="43">
        <f>SUM(G107:G111)</f>
        <v>0</v>
      </c>
      <c r="H112" s="44"/>
      <c r="I112" s="43">
        <f>G112-E112</f>
        <v>0</v>
      </c>
      <c r="J112" s="128"/>
    </row>
    <row r="113" spans="1:10" x14ac:dyDescent="0.2">
      <c r="A113" s="594" t="s">
        <v>40</v>
      </c>
      <c r="B113" s="593"/>
      <c r="C113" s="168" t="s">
        <v>83</v>
      </c>
      <c r="D113" s="31"/>
      <c r="E113" s="45"/>
      <c r="F113" s="45"/>
      <c r="G113" s="45"/>
      <c r="H113" s="31"/>
      <c r="I113" s="31"/>
      <c r="J113" s="129"/>
    </row>
    <row r="114" spans="1:10" x14ac:dyDescent="0.2">
      <c r="A114" s="130">
        <v>1</v>
      </c>
      <c r="B114" s="48" t="s">
        <v>85</v>
      </c>
      <c r="C114" s="48" t="s">
        <v>84</v>
      </c>
      <c r="D114" s="66"/>
      <c r="E114" s="37">
        <v>0</v>
      </c>
      <c r="F114" s="37"/>
      <c r="G114" s="37">
        <v>0</v>
      </c>
      <c r="H114" s="36"/>
      <c r="I114" s="36"/>
      <c r="J114" s="127"/>
    </row>
    <row r="115" spans="1:10" x14ac:dyDescent="0.2">
      <c r="A115" s="130">
        <v>2</v>
      </c>
      <c r="B115" s="48" t="s">
        <v>85</v>
      </c>
      <c r="C115" s="48" t="s">
        <v>84</v>
      </c>
      <c r="D115" s="66"/>
      <c r="E115" s="37">
        <v>0</v>
      </c>
      <c r="F115" s="37"/>
      <c r="G115" s="37">
        <v>0</v>
      </c>
      <c r="H115" s="36"/>
      <c r="I115" s="36"/>
      <c r="J115" s="127"/>
    </row>
    <row r="116" spans="1:10" x14ac:dyDescent="0.2">
      <c r="A116" s="130">
        <v>3</v>
      </c>
      <c r="B116" s="48" t="s">
        <v>85</v>
      </c>
      <c r="C116" s="48" t="s">
        <v>84</v>
      </c>
      <c r="D116" s="66"/>
      <c r="E116" s="37">
        <v>0</v>
      </c>
      <c r="F116" s="37"/>
      <c r="G116" s="37">
        <v>0</v>
      </c>
      <c r="H116" s="36"/>
      <c r="I116" s="36"/>
      <c r="J116" s="127"/>
    </row>
    <row r="117" spans="1:10" x14ac:dyDescent="0.2">
      <c r="A117" s="130">
        <v>4</v>
      </c>
      <c r="B117" s="48" t="s">
        <v>85</v>
      </c>
      <c r="C117" s="48" t="s">
        <v>84</v>
      </c>
      <c r="D117" s="66"/>
      <c r="E117" s="37">
        <v>0</v>
      </c>
      <c r="F117" s="37"/>
      <c r="G117" s="37">
        <v>0</v>
      </c>
      <c r="H117" s="36"/>
      <c r="I117" s="36"/>
      <c r="J117" s="127"/>
    </row>
    <row r="118" spans="1:10" x14ac:dyDescent="0.2">
      <c r="A118" s="130">
        <v>5</v>
      </c>
      <c r="B118" s="48" t="s">
        <v>85</v>
      </c>
      <c r="C118" s="48" t="s">
        <v>84</v>
      </c>
      <c r="D118" s="66"/>
      <c r="E118" s="37">
        <v>0</v>
      </c>
      <c r="F118" s="37"/>
      <c r="G118" s="37">
        <v>0</v>
      </c>
      <c r="H118" s="36"/>
      <c r="I118" s="36"/>
      <c r="J118" s="127"/>
    </row>
    <row r="119" spans="1:10" x14ac:dyDescent="0.2">
      <c r="A119" s="608" t="s">
        <v>41</v>
      </c>
      <c r="B119" s="593"/>
      <c r="C119" s="99"/>
      <c r="D119" s="44"/>
      <c r="E119" s="43">
        <f>SUM(E114:E118)</f>
        <v>0</v>
      </c>
      <c r="F119" s="43"/>
      <c r="G119" s="43">
        <f>SUM(G114:G118)</f>
        <v>0</v>
      </c>
      <c r="H119" s="44"/>
      <c r="I119" s="43">
        <f>G119-E119</f>
        <v>0</v>
      </c>
      <c r="J119" s="128"/>
    </row>
    <row r="120" spans="1:10" x14ac:dyDescent="0.2">
      <c r="A120" s="594" t="s">
        <v>42</v>
      </c>
      <c r="B120" s="593"/>
      <c r="C120" s="168" t="s">
        <v>83</v>
      </c>
      <c r="D120" s="31"/>
      <c r="E120" s="45"/>
      <c r="F120" s="45"/>
      <c r="G120" s="45"/>
      <c r="H120" s="31"/>
      <c r="I120" s="31"/>
      <c r="J120" s="129"/>
    </row>
    <row r="121" spans="1:10" x14ac:dyDescent="0.2">
      <c r="A121" s="130">
        <v>1</v>
      </c>
      <c r="B121" s="48" t="s">
        <v>85</v>
      </c>
      <c r="C121" s="48" t="s">
        <v>84</v>
      </c>
      <c r="D121" s="66"/>
      <c r="E121" s="37">
        <v>0</v>
      </c>
      <c r="F121" s="37"/>
      <c r="G121" s="37">
        <v>0</v>
      </c>
      <c r="H121" s="36"/>
      <c r="I121" s="36"/>
      <c r="J121" s="127"/>
    </row>
    <row r="122" spans="1:10" x14ac:dyDescent="0.2">
      <c r="A122" s="130">
        <v>2</v>
      </c>
      <c r="B122" s="48" t="s">
        <v>85</v>
      </c>
      <c r="C122" s="48" t="s">
        <v>84</v>
      </c>
      <c r="D122" s="66"/>
      <c r="E122" s="37">
        <v>0</v>
      </c>
      <c r="F122" s="37"/>
      <c r="G122" s="37">
        <v>0</v>
      </c>
      <c r="H122" s="36"/>
      <c r="I122" s="36"/>
      <c r="J122" s="127"/>
    </row>
    <row r="123" spans="1:10" x14ac:dyDescent="0.2">
      <c r="A123" s="130">
        <v>3</v>
      </c>
      <c r="B123" s="48" t="s">
        <v>85</v>
      </c>
      <c r="C123" s="48" t="s">
        <v>84</v>
      </c>
      <c r="D123" s="66"/>
      <c r="E123" s="37">
        <v>0</v>
      </c>
      <c r="F123" s="37"/>
      <c r="G123" s="37">
        <v>0</v>
      </c>
      <c r="H123" s="36"/>
      <c r="I123" s="36"/>
      <c r="J123" s="127"/>
    </row>
    <row r="124" spans="1:10" x14ac:dyDescent="0.2">
      <c r="A124" s="130">
        <v>4</v>
      </c>
      <c r="B124" s="48" t="s">
        <v>85</v>
      </c>
      <c r="C124" s="48" t="s">
        <v>84</v>
      </c>
      <c r="D124" s="66"/>
      <c r="E124" s="37">
        <v>0</v>
      </c>
      <c r="F124" s="37"/>
      <c r="G124" s="37">
        <v>0</v>
      </c>
      <c r="H124" s="36"/>
      <c r="I124" s="36"/>
      <c r="J124" s="127"/>
    </row>
    <row r="125" spans="1:10" x14ac:dyDescent="0.2">
      <c r="A125" s="130">
        <v>5</v>
      </c>
      <c r="B125" s="48" t="s">
        <v>85</v>
      </c>
      <c r="C125" s="48" t="s">
        <v>84</v>
      </c>
      <c r="D125" s="66"/>
      <c r="E125" s="37">
        <v>0</v>
      </c>
      <c r="F125" s="37"/>
      <c r="G125" s="37">
        <v>0</v>
      </c>
      <c r="H125" s="36"/>
      <c r="I125" s="36"/>
      <c r="J125" s="127"/>
    </row>
    <row r="126" spans="1:10" x14ac:dyDescent="0.2">
      <c r="A126" s="608" t="s">
        <v>43</v>
      </c>
      <c r="B126" s="593"/>
      <c r="C126" s="99"/>
      <c r="D126" s="44"/>
      <c r="E126" s="43">
        <f>SUM(E121:E125)</f>
        <v>0</v>
      </c>
      <c r="F126" s="43"/>
      <c r="G126" s="43">
        <f>SUM(G121:G125)</f>
        <v>0</v>
      </c>
      <c r="H126" s="44"/>
      <c r="I126" s="43">
        <f>G126-E126</f>
        <v>0</v>
      </c>
      <c r="J126" s="128"/>
    </row>
    <row r="127" spans="1:10" x14ac:dyDescent="0.2">
      <c r="A127" s="594" t="s">
        <v>44</v>
      </c>
      <c r="B127" s="593"/>
      <c r="C127" s="168" t="s">
        <v>83</v>
      </c>
      <c r="D127" s="31"/>
      <c r="E127" s="45"/>
      <c r="F127" s="45"/>
      <c r="G127" s="45"/>
      <c r="H127" s="31"/>
      <c r="I127" s="31"/>
      <c r="J127" s="129"/>
    </row>
    <row r="128" spans="1:10" x14ac:dyDescent="0.2">
      <c r="A128" s="130">
        <v>1</v>
      </c>
      <c r="B128" s="48" t="s">
        <v>85</v>
      </c>
      <c r="C128" s="48" t="s">
        <v>84</v>
      </c>
      <c r="D128" s="66"/>
      <c r="E128" s="37">
        <v>0</v>
      </c>
      <c r="F128" s="37"/>
      <c r="G128" s="37">
        <v>0</v>
      </c>
      <c r="H128" s="36"/>
      <c r="I128" s="36"/>
      <c r="J128" s="127"/>
    </row>
    <row r="129" spans="1:10" x14ac:dyDescent="0.2">
      <c r="A129" s="130">
        <v>2</v>
      </c>
      <c r="B129" s="48" t="s">
        <v>85</v>
      </c>
      <c r="C129" s="48" t="s">
        <v>84</v>
      </c>
      <c r="D129" s="66"/>
      <c r="E129" s="37">
        <v>0</v>
      </c>
      <c r="F129" s="37"/>
      <c r="G129" s="37">
        <v>0</v>
      </c>
      <c r="H129" s="36"/>
      <c r="I129" s="36"/>
      <c r="J129" s="127"/>
    </row>
    <row r="130" spans="1:10" x14ac:dyDescent="0.2">
      <c r="A130" s="130">
        <v>3</v>
      </c>
      <c r="B130" s="48" t="s">
        <v>85</v>
      </c>
      <c r="C130" s="48" t="s">
        <v>84</v>
      </c>
      <c r="D130" s="66"/>
      <c r="E130" s="37">
        <v>0</v>
      </c>
      <c r="F130" s="37"/>
      <c r="G130" s="37">
        <v>0</v>
      </c>
      <c r="H130" s="36"/>
      <c r="I130" s="36"/>
      <c r="J130" s="127"/>
    </row>
    <row r="131" spans="1:10" x14ac:dyDescent="0.2">
      <c r="A131" s="130">
        <v>4</v>
      </c>
      <c r="B131" s="48" t="s">
        <v>85</v>
      </c>
      <c r="C131" s="48" t="s">
        <v>84</v>
      </c>
      <c r="D131" s="66"/>
      <c r="E131" s="37">
        <v>0</v>
      </c>
      <c r="F131" s="37"/>
      <c r="G131" s="37">
        <v>0</v>
      </c>
      <c r="H131" s="36"/>
      <c r="I131" s="36"/>
      <c r="J131" s="127"/>
    </row>
    <row r="132" spans="1:10" x14ac:dyDescent="0.2">
      <c r="A132" s="130">
        <v>5</v>
      </c>
      <c r="B132" s="48" t="s">
        <v>85</v>
      </c>
      <c r="C132" s="48" t="s">
        <v>84</v>
      </c>
      <c r="D132" s="66"/>
      <c r="E132" s="37">
        <v>0</v>
      </c>
      <c r="F132" s="37"/>
      <c r="G132" s="37">
        <v>0</v>
      </c>
      <c r="H132" s="36"/>
      <c r="I132" s="36"/>
      <c r="J132" s="127"/>
    </row>
    <row r="133" spans="1:10" x14ac:dyDescent="0.2">
      <c r="A133" s="608" t="s">
        <v>45</v>
      </c>
      <c r="B133" s="593"/>
      <c r="C133" s="99"/>
      <c r="D133" s="44"/>
      <c r="E133" s="43">
        <f>SUM(E128:E132)</f>
        <v>0</v>
      </c>
      <c r="F133" s="43"/>
      <c r="G133" s="43">
        <f>SUM(G128:G132)</f>
        <v>0</v>
      </c>
      <c r="H133" s="44"/>
      <c r="I133" s="43">
        <f>G133-E133</f>
        <v>0</v>
      </c>
      <c r="J133" s="128"/>
    </row>
    <row r="134" spans="1:10" ht="15" x14ac:dyDescent="0.2">
      <c r="A134" s="610" t="s">
        <v>59</v>
      </c>
      <c r="B134" s="611"/>
      <c r="C134" s="166"/>
      <c r="D134" s="106"/>
      <c r="E134" s="107">
        <f>SUM(E133,E126,E119,E112,E105)</f>
        <v>0</v>
      </c>
      <c r="F134" s="106"/>
      <c r="G134" s="107">
        <f>SUM(G133,G126,G119,G112,G105)</f>
        <v>0</v>
      </c>
      <c r="H134" s="106"/>
      <c r="I134" s="107">
        <f>G134-E134</f>
        <v>0</v>
      </c>
      <c r="J134" s="131"/>
    </row>
    <row r="135" spans="1:10" ht="15.75" x14ac:dyDescent="0.25">
      <c r="A135" s="604" t="s">
        <v>26</v>
      </c>
      <c r="B135" s="539"/>
      <c r="C135" s="581"/>
      <c r="D135" s="46"/>
      <c r="E135" s="47"/>
      <c r="F135" s="47"/>
      <c r="G135" s="47"/>
      <c r="H135" s="46"/>
      <c r="I135" s="46"/>
      <c r="J135" s="135"/>
    </row>
    <row r="136" spans="1:10" x14ac:dyDescent="0.2">
      <c r="A136" s="602" t="s">
        <v>86</v>
      </c>
      <c r="B136" s="603"/>
      <c r="C136" s="100" t="s">
        <v>83</v>
      </c>
      <c r="D136" s="32"/>
      <c r="E136" s="32"/>
      <c r="F136" s="32"/>
      <c r="G136" s="32"/>
      <c r="H136" s="32"/>
      <c r="I136" s="32"/>
      <c r="J136" s="120"/>
    </row>
    <row r="137" spans="1:10" x14ac:dyDescent="0.2">
      <c r="A137" s="130">
        <v>1</v>
      </c>
      <c r="B137" s="35" t="s">
        <v>107</v>
      </c>
      <c r="C137" s="35"/>
      <c r="D137" s="36"/>
      <c r="E137" s="37">
        <v>0</v>
      </c>
      <c r="F137" s="37"/>
      <c r="G137" s="37">
        <v>0</v>
      </c>
      <c r="H137" s="36"/>
      <c r="I137" s="36"/>
      <c r="J137" s="127"/>
    </row>
    <row r="138" spans="1:10" x14ac:dyDescent="0.2">
      <c r="A138" s="130">
        <v>2</v>
      </c>
      <c r="B138" s="35" t="s">
        <v>107</v>
      </c>
      <c r="C138" s="35"/>
      <c r="D138" s="36"/>
      <c r="E138" s="37">
        <v>0</v>
      </c>
      <c r="F138" s="37"/>
      <c r="G138" s="37">
        <v>0</v>
      </c>
      <c r="H138" s="36"/>
      <c r="I138" s="36"/>
      <c r="J138" s="127"/>
    </row>
    <row r="139" spans="1:10" x14ac:dyDescent="0.2">
      <c r="A139" s="130">
        <v>3</v>
      </c>
      <c r="B139" s="35" t="s">
        <v>107</v>
      </c>
      <c r="C139" s="35"/>
      <c r="D139" s="36"/>
      <c r="E139" s="37">
        <v>0</v>
      </c>
      <c r="F139" s="37"/>
      <c r="G139" s="37">
        <v>0</v>
      </c>
      <c r="H139" s="36"/>
      <c r="I139" s="36"/>
      <c r="J139" s="127"/>
    </row>
    <row r="140" spans="1:10" x14ac:dyDescent="0.2">
      <c r="A140" s="130">
        <v>4</v>
      </c>
      <c r="B140" s="35" t="s">
        <v>107</v>
      </c>
      <c r="C140" s="35"/>
      <c r="D140" s="36"/>
      <c r="E140" s="37">
        <v>0</v>
      </c>
      <c r="F140" s="37"/>
      <c r="G140" s="37">
        <v>0</v>
      </c>
      <c r="H140" s="36"/>
      <c r="I140" s="36"/>
      <c r="J140" s="127"/>
    </row>
    <row r="141" spans="1:10" x14ac:dyDescent="0.2">
      <c r="A141" s="130">
        <v>5</v>
      </c>
      <c r="B141" s="35" t="s">
        <v>107</v>
      </c>
      <c r="C141" s="35"/>
      <c r="D141" s="36"/>
      <c r="E141" s="37">
        <v>0</v>
      </c>
      <c r="F141" s="37"/>
      <c r="G141" s="37">
        <v>0</v>
      </c>
      <c r="H141" s="36"/>
      <c r="I141" s="36"/>
      <c r="J141" s="127"/>
    </row>
    <row r="142" spans="1:10" x14ac:dyDescent="0.2">
      <c r="A142" s="608" t="s">
        <v>57</v>
      </c>
      <c r="B142" s="609"/>
      <c r="C142" s="68"/>
      <c r="D142" s="44"/>
      <c r="E142" s="43">
        <f>SUM(E139:E141)</f>
        <v>0</v>
      </c>
      <c r="F142" s="43"/>
      <c r="G142" s="43">
        <f>SUM(G139:G141)</f>
        <v>0</v>
      </c>
      <c r="H142" s="44"/>
      <c r="I142" s="43">
        <f>G142-E142</f>
        <v>0</v>
      </c>
      <c r="J142" s="128"/>
    </row>
    <row r="143" spans="1:10" ht="15" x14ac:dyDescent="0.2">
      <c r="A143" s="610" t="s">
        <v>91</v>
      </c>
      <c r="B143" s="611"/>
      <c r="C143" s="166"/>
      <c r="D143" s="106"/>
      <c r="E143" s="107">
        <f>SUM(E142)</f>
        <v>0</v>
      </c>
      <c r="F143" s="106"/>
      <c r="G143" s="107">
        <f>SUM(G142)</f>
        <v>0</v>
      </c>
      <c r="H143" s="106"/>
      <c r="I143" s="107">
        <f>G143-E143</f>
        <v>0</v>
      </c>
      <c r="J143" s="131"/>
    </row>
    <row r="144" spans="1:10" ht="18" x14ac:dyDescent="0.25">
      <c r="A144" s="599" t="s">
        <v>35</v>
      </c>
      <c r="B144" s="600"/>
      <c r="C144" s="169"/>
      <c r="D144" s="151"/>
      <c r="E144" s="152">
        <f>SUM(E143,E134,E97,E60)</f>
        <v>715</v>
      </c>
      <c r="F144" s="153"/>
      <c r="G144" s="152">
        <f>SUM(G143,G134,G97,G60)</f>
        <v>2090</v>
      </c>
      <c r="H144" s="154"/>
      <c r="I144" s="152">
        <f>G144-E144+SUM(I142:I143)</f>
        <v>1375</v>
      </c>
      <c r="J144" s="155"/>
    </row>
    <row r="145" spans="1:10" ht="15.75" x14ac:dyDescent="0.25">
      <c r="A145" s="604" t="s">
        <v>110</v>
      </c>
      <c r="B145" s="539"/>
      <c r="C145" s="581"/>
      <c r="D145" s="53"/>
      <c r="E145" s="53"/>
      <c r="F145" s="53"/>
      <c r="G145" s="53"/>
      <c r="H145" s="53"/>
      <c r="I145" s="53"/>
      <c r="J145" s="135"/>
    </row>
    <row r="146" spans="1:10" x14ac:dyDescent="0.2">
      <c r="A146" s="602" t="s">
        <v>27</v>
      </c>
      <c r="B146" s="593"/>
      <c r="C146" s="168" t="s">
        <v>83</v>
      </c>
      <c r="D146" s="31"/>
      <c r="E146" s="31"/>
      <c r="F146" s="31"/>
      <c r="G146" s="31"/>
      <c r="H146" s="31"/>
      <c r="I146" s="34"/>
      <c r="J146" s="120"/>
    </row>
    <row r="147" spans="1:10" x14ac:dyDescent="0.2">
      <c r="A147" s="130">
        <v>1</v>
      </c>
      <c r="B147" s="54" t="s">
        <v>87</v>
      </c>
      <c r="C147" s="54"/>
      <c r="D147" s="66"/>
      <c r="E147" s="37">
        <v>0</v>
      </c>
      <c r="F147" s="37"/>
      <c r="G147" s="37">
        <v>0</v>
      </c>
      <c r="H147" s="36"/>
      <c r="I147" s="36"/>
      <c r="J147" s="127"/>
    </row>
    <row r="148" spans="1:10" x14ac:dyDescent="0.2">
      <c r="A148" s="130">
        <v>2</v>
      </c>
      <c r="B148" s="54" t="s">
        <v>87</v>
      </c>
      <c r="C148" s="54"/>
      <c r="D148" s="66"/>
      <c r="E148" s="37">
        <v>0</v>
      </c>
      <c r="F148" s="37"/>
      <c r="G148" s="37">
        <v>0</v>
      </c>
      <c r="H148" s="36"/>
      <c r="I148" s="36"/>
      <c r="J148" s="127"/>
    </row>
    <row r="149" spans="1:10" x14ac:dyDescent="0.2">
      <c r="A149" s="130">
        <v>3</v>
      </c>
      <c r="B149" s="54" t="s">
        <v>87</v>
      </c>
      <c r="C149" s="54"/>
      <c r="D149" s="66"/>
      <c r="E149" s="37">
        <v>0</v>
      </c>
      <c r="F149" s="37"/>
      <c r="G149" s="37">
        <v>0</v>
      </c>
      <c r="H149" s="36"/>
      <c r="I149" s="36"/>
      <c r="J149" s="127"/>
    </row>
    <row r="150" spans="1:10" x14ac:dyDescent="0.2">
      <c r="A150" s="130">
        <v>4</v>
      </c>
      <c r="B150" s="54" t="s">
        <v>87</v>
      </c>
      <c r="C150" s="54"/>
      <c r="D150" s="66"/>
      <c r="E150" s="37">
        <v>0</v>
      </c>
      <c r="F150" s="37"/>
      <c r="G150" s="37">
        <v>0</v>
      </c>
      <c r="H150" s="36"/>
      <c r="I150" s="36"/>
      <c r="J150" s="127"/>
    </row>
    <row r="151" spans="1:10" x14ac:dyDescent="0.2">
      <c r="A151" s="130">
        <v>5</v>
      </c>
      <c r="B151" s="54" t="s">
        <v>87</v>
      </c>
      <c r="C151" s="54"/>
      <c r="D151" s="66"/>
      <c r="E151" s="37">
        <v>0</v>
      </c>
      <c r="F151" s="37"/>
      <c r="G151" s="37">
        <v>0</v>
      </c>
      <c r="H151" s="36"/>
      <c r="I151" s="36"/>
      <c r="J151" s="127"/>
    </row>
    <row r="152" spans="1:10" x14ac:dyDescent="0.2">
      <c r="A152" s="592" t="s">
        <v>11</v>
      </c>
      <c r="B152" s="593"/>
      <c r="C152" s="99"/>
      <c r="D152" s="41"/>
      <c r="E152" s="43">
        <f>SUM(E147:E151)</f>
        <v>0</v>
      </c>
      <c r="F152" s="43"/>
      <c r="G152" s="43">
        <f>SUM(G147:G151)</f>
        <v>0</v>
      </c>
      <c r="H152" s="44"/>
      <c r="I152" s="51">
        <f>G152-E152</f>
        <v>0</v>
      </c>
      <c r="J152" s="136"/>
    </row>
    <row r="153" spans="1:10" x14ac:dyDescent="0.2">
      <c r="A153" s="602" t="s">
        <v>46</v>
      </c>
      <c r="B153" s="593"/>
      <c r="C153" s="174" t="s">
        <v>116</v>
      </c>
      <c r="D153" s="32"/>
      <c r="E153" s="56"/>
      <c r="F153" s="45"/>
      <c r="G153" s="56"/>
      <c r="H153" s="31"/>
      <c r="I153" s="56"/>
      <c r="J153" s="137"/>
    </row>
    <row r="154" spans="1:10" x14ac:dyDescent="0.2">
      <c r="A154" s="130">
        <v>1</v>
      </c>
      <c r="B154" s="54" t="s">
        <v>87</v>
      </c>
      <c r="C154" s="36"/>
      <c r="D154" s="36"/>
      <c r="E154" s="37">
        <v>0</v>
      </c>
      <c r="F154" s="36"/>
      <c r="G154" s="37">
        <v>0</v>
      </c>
      <c r="H154" s="36"/>
      <c r="I154" s="36"/>
      <c r="J154" s="127"/>
    </row>
    <row r="155" spans="1:10" x14ac:dyDescent="0.2">
      <c r="A155" s="130">
        <v>2</v>
      </c>
      <c r="B155" s="54" t="s">
        <v>87</v>
      </c>
      <c r="C155" s="36"/>
      <c r="D155" s="36"/>
      <c r="E155" s="37">
        <v>0</v>
      </c>
      <c r="F155" s="36"/>
      <c r="G155" s="37">
        <v>0</v>
      </c>
      <c r="H155" s="36"/>
      <c r="I155" s="36"/>
      <c r="J155" s="127"/>
    </row>
    <row r="156" spans="1:10" x14ac:dyDescent="0.2">
      <c r="A156" s="130">
        <v>3</v>
      </c>
      <c r="B156" s="54" t="s">
        <v>87</v>
      </c>
      <c r="C156" s="36"/>
      <c r="D156" s="36"/>
      <c r="E156" s="37">
        <v>0</v>
      </c>
      <c r="F156" s="36"/>
      <c r="G156" s="37">
        <v>0</v>
      </c>
      <c r="H156" s="36"/>
      <c r="I156" s="36"/>
      <c r="J156" s="127"/>
    </row>
    <row r="157" spans="1:10" x14ac:dyDescent="0.2">
      <c r="A157" s="130">
        <v>4</v>
      </c>
      <c r="B157" s="54" t="s">
        <v>87</v>
      </c>
      <c r="C157" s="54"/>
      <c r="D157" s="66"/>
      <c r="E157" s="37">
        <v>0</v>
      </c>
      <c r="F157" s="37"/>
      <c r="G157" s="37">
        <v>0</v>
      </c>
      <c r="H157" s="36"/>
      <c r="I157" s="36"/>
      <c r="J157" s="127"/>
    </row>
    <row r="158" spans="1:10" x14ac:dyDescent="0.2">
      <c r="A158" s="130">
        <v>5</v>
      </c>
      <c r="B158" s="54" t="s">
        <v>87</v>
      </c>
      <c r="C158" s="54"/>
      <c r="D158" s="66"/>
      <c r="E158" s="37">
        <v>0</v>
      </c>
      <c r="F158" s="37"/>
      <c r="G158" s="37">
        <v>0</v>
      </c>
      <c r="H158" s="36"/>
      <c r="I158" s="36"/>
      <c r="J158" s="127"/>
    </row>
    <row r="159" spans="1:10" x14ac:dyDescent="0.2">
      <c r="A159" s="592" t="s">
        <v>11</v>
      </c>
      <c r="B159" s="593"/>
      <c r="C159" s="99"/>
      <c r="D159" s="41"/>
      <c r="E159" s="43">
        <f>SUM(E154:E158)</f>
        <v>0</v>
      </c>
      <c r="F159" s="43"/>
      <c r="G159" s="43">
        <f>SUM(G154:G158)</f>
        <v>0</v>
      </c>
      <c r="H159" s="44"/>
      <c r="I159" s="51">
        <f>G159-E159</f>
        <v>0</v>
      </c>
      <c r="J159" s="136"/>
    </row>
    <row r="160" spans="1:10" x14ac:dyDescent="0.2">
      <c r="A160" s="602" t="s">
        <v>28</v>
      </c>
      <c r="B160" s="593"/>
      <c r="C160" s="168" t="s">
        <v>83</v>
      </c>
      <c r="D160" s="32"/>
      <c r="E160" s="56"/>
      <c r="F160" s="45"/>
      <c r="G160" s="56"/>
      <c r="H160" s="31"/>
      <c r="I160" s="56"/>
      <c r="J160" s="137"/>
    </row>
    <row r="161" spans="1:10" x14ac:dyDescent="0.2">
      <c r="A161" s="130">
        <v>1</v>
      </c>
      <c r="B161" s="54" t="s">
        <v>123</v>
      </c>
      <c r="C161" s="54"/>
      <c r="D161" s="66"/>
      <c r="E161" s="37">
        <v>69.23</v>
      </c>
      <c r="F161" s="37"/>
      <c r="G161" s="37">
        <v>500</v>
      </c>
      <c r="H161" s="36"/>
      <c r="I161" s="36"/>
      <c r="J161" s="127"/>
    </row>
    <row r="162" spans="1:10" x14ac:dyDescent="0.2">
      <c r="A162" s="130">
        <v>1</v>
      </c>
      <c r="B162" s="54" t="s">
        <v>124</v>
      </c>
      <c r="C162" s="54"/>
      <c r="D162" s="66"/>
      <c r="E162" s="37">
        <v>23.07</v>
      </c>
      <c r="F162" s="37"/>
      <c r="G162" s="37">
        <v>0</v>
      </c>
      <c r="H162" s="36"/>
      <c r="I162" s="36"/>
      <c r="J162" s="36"/>
    </row>
    <row r="163" spans="1:10" x14ac:dyDescent="0.2">
      <c r="A163" s="130">
        <v>2</v>
      </c>
      <c r="B163" s="54" t="s">
        <v>125</v>
      </c>
      <c r="C163" s="54"/>
      <c r="D163" s="66"/>
      <c r="E163" s="37">
        <v>23.07</v>
      </c>
      <c r="F163" s="37"/>
      <c r="G163" s="37">
        <v>0</v>
      </c>
      <c r="H163" s="36"/>
      <c r="I163" s="36"/>
      <c r="J163" s="36"/>
    </row>
    <row r="164" spans="1:10" x14ac:dyDescent="0.2">
      <c r="A164" s="130">
        <v>3</v>
      </c>
      <c r="B164" s="54" t="s">
        <v>87</v>
      </c>
      <c r="C164" s="54"/>
      <c r="D164" s="66"/>
      <c r="E164" s="37">
        <v>0</v>
      </c>
      <c r="F164" s="37"/>
      <c r="G164" s="37">
        <v>0</v>
      </c>
      <c r="H164" s="36"/>
      <c r="I164" s="36"/>
      <c r="J164" s="36"/>
    </row>
    <row r="165" spans="1:10" x14ac:dyDescent="0.2">
      <c r="A165" s="130">
        <v>4</v>
      </c>
      <c r="B165" s="54" t="s">
        <v>87</v>
      </c>
      <c r="C165" s="54"/>
      <c r="D165" s="66"/>
      <c r="E165" s="37">
        <v>0</v>
      </c>
      <c r="F165" s="37"/>
      <c r="G165" s="37">
        <v>0</v>
      </c>
      <c r="H165" s="36"/>
      <c r="I165" s="36"/>
      <c r="J165" s="36"/>
    </row>
    <row r="166" spans="1:10" x14ac:dyDescent="0.2">
      <c r="A166" s="138">
        <v>5</v>
      </c>
      <c r="B166" s="54" t="s">
        <v>87</v>
      </c>
      <c r="C166" s="27"/>
      <c r="D166" s="66"/>
      <c r="E166" s="36"/>
      <c r="F166" s="36"/>
      <c r="G166" s="36"/>
      <c r="H166" s="36"/>
      <c r="I166" s="36"/>
      <c r="J166" s="36"/>
    </row>
    <row r="167" spans="1:10" x14ac:dyDescent="0.2">
      <c r="A167" s="592" t="s">
        <v>11</v>
      </c>
      <c r="B167" s="593"/>
      <c r="C167" s="99"/>
      <c r="D167" s="41"/>
      <c r="E167" s="43">
        <f>SUM(E161:E165)</f>
        <v>115.37</v>
      </c>
      <c r="F167" s="43"/>
      <c r="G167" s="43">
        <f>SUM(G161:G165)</f>
        <v>500</v>
      </c>
      <c r="H167" s="44"/>
      <c r="I167" s="51">
        <f>G167-E167</f>
        <v>384.63</v>
      </c>
      <c r="J167" s="160"/>
    </row>
    <row r="168" spans="1:10" x14ac:dyDescent="0.2">
      <c r="A168" s="602" t="s">
        <v>29</v>
      </c>
      <c r="B168" s="593"/>
      <c r="C168" s="168" t="s">
        <v>83</v>
      </c>
      <c r="D168" s="32"/>
      <c r="E168" s="56"/>
      <c r="F168" s="45"/>
      <c r="G168" s="56"/>
      <c r="H168" s="31"/>
      <c r="I168" s="56"/>
      <c r="J168" s="137"/>
    </row>
    <row r="169" spans="1:10" x14ac:dyDescent="0.2">
      <c r="A169" s="130">
        <v>1</v>
      </c>
      <c r="B169" s="54" t="s">
        <v>87</v>
      </c>
      <c r="C169" s="54"/>
      <c r="D169" s="66"/>
      <c r="E169" s="37">
        <v>0</v>
      </c>
      <c r="F169" s="37"/>
      <c r="G169" s="37">
        <v>0</v>
      </c>
      <c r="H169" s="36"/>
      <c r="I169" s="36"/>
      <c r="J169" s="127"/>
    </row>
    <row r="170" spans="1:10" x14ac:dyDescent="0.2">
      <c r="A170" s="130">
        <v>2</v>
      </c>
      <c r="B170" s="54" t="s">
        <v>87</v>
      </c>
      <c r="C170" s="54"/>
      <c r="D170" s="66"/>
      <c r="E170" s="37">
        <v>0</v>
      </c>
      <c r="F170" s="37"/>
      <c r="G170" s="37">
        <v>0</v>
      </c>
      <c r="H170" s="36"/>
      <c r="I170" s="36"/>
      <c r="J170" s="127"/>
    </row>
    <row r="171" spans="1:10" x14ac:dyDescent="0.2">
      <c r="A171" s="130">
        <v>3</v>
      </c>
      <c r="B171" s="54" t="s">
        <v>87</v>
      </c>
      <c r="C171" s="54"/>
      <c r="D171" s="66"/>
      <c r="E171" s="37">
        <v>0</v>
      </c>
      <c r="F171" s="37"/>
      <c r="G171" s="37">
        <v>0</v>
      </c>
      <c r="H171" s="36"/>
      <c r="I171" s="36"/>
      <c r="J171" s="127"/>
    </row>
    <row r="172" spans="1:10" x14ac:dyDescent="0.2">
      <c r="A172" s="130">
        <v>4</v>
      </c>
      <c r="B172" s="54" t="s">
        <v>87</v>
      </c>
      <c r="C172" s="54"/>
      <c r="D172" s="66"/>
      <c r="E172" s="37">
        <v>0</v>
      </c>
      <c r="F172" s="37"/>
      <c r="G172" s="37">
        <v>0</v>
      </c>
      <c r="H172" s="36"/>
      <c r="I172" s="36"/>
      <c r="J172" s="127"/>
    </row>
    <row r="173" spans="1:10" x14ac:dyDescent="0.2">
      <c r="A173" s="130">
        <v>5</v>
      </c>
      <c r="B173" s="54" t="s">
        <v>87</v>
      </c>
      <c r="C173" s="54"/>
      <c r="D173" s="66"/>
      <c r="E173" s="37">
        <v>0</v>
      </c>
      <c r="F173" s="37"/>
      <c r="G173" s="37">
        <v>0</v>
      </c>
      <c r="H173" s="36"/>
      <c r="I173" s="36"/>
      <c r="J173" s="127"/>
    </row>
    <row r="174" spans="1:10" x14ac:dyDescent="0.2">
      <c r="A174" s="592" t="s">
        <v>11</v>
      </c>
      <c r="B174" s="593"/>
      <c r="C174" s="99"/>
      <c r="D174" s="41"/>
      <c r="E174" s="43">
        <f>SUM(E169:E173)</f>
        <v>0</v>
      </c>
      <c r="F174" s="43"/>
      <c r="G174" s="43">
        <f>SUM(G169:G173)</f>
        <v>0</v>
      </c>
      <c r="H174" s="44"/>
      <c r="I174" s="51">
        <f>G174-E174</f>
        <v>0</v>
      </c>
      <c r="J174" s="136"/>
    </row>
    <row r="175" spans="1:10" x14ac:dyDescent="0.2">
      <c r="A175" s="602" t="s">
        <v>98</v>
      </c>
      <c r="B175" s="593"/>
      <c r="C175" s="168" t="s">
        <v>83</v>
      </c>
      <c r="D175" s="32"/>
      <c r="E175" s="56"/>
      <c r="F175" s="45"/>
      <c r="G175" s="56"/>
      <c r="H175" s="31"/>
      <c r="I175" s="56"/>
      <c r="J175" s="137"/>
    </row>
    <row r="176" spans="1:10" x14ac:dyDescent="0.2">
      <c r="A176" s="130">
        <v>1</v>
      </c>
      <c r="B176" s="54" t="s">
        <v>87</v>
      </c>
      <c r="C176" s="54"/>
      <c r="D176" s="66"/>
      <c r="E176" s="37">
        <v>0</v>
      </c>
      <c r="F176" s="37"/>
      <c r="G176" s="37">
        <v>0</v>
      </c>
      <c r="H176" s="36"/>
      <c r="I176" s="36"/>
      <c r="J176" s="127"/>
    </row>
    <row r="177" spans="1:10" x14ac:dyDescent="0.2">
      <c r="A177" s="130">
        <v>2</v>
      </c>
      <c r="B177" s="54" t="s">
        <v>87</v>
      </c>
      <c r="C177" s="54"/>
      <c r="D177" s="66"/>
      <c r="E177" s="37">
        <v>0</v>
      </c>
      <c r="F177" s="37"/>
      <c r="G177" s="37">
        <v>0</v>
      </c>
      <c r="H177" s="36"/>
      <c r="I177" s="36"/>
      <c r="J177" s="127"/>
    </row>
    <row r="178" spans="1:10" x14ac:dyDescent="0.2">
      <c r="A178" s="130">
        <v>3</v>
      </c>
      <c r="B178" s="54" t="s">
        <v>87</v>
      </c>
      <c r="C178" s="54"/>
      <c r="D178" s="66"/>
      <c r="E178" s="37">
        <v>0</v>
      </c>
      <c r="F178" s="37"/>
      <c r="G178" s="37">
        <v>0</v>
      </c>
      <c r="H178" s="36"/>
      <c r="I178" s="36"/>
      <c r="J178" s="127"/>
    </row>
    <row r="179" spans="1:10" x14ac:dyDescent="0.2">
      <c r="A179" s="130">
        <v>4</v>
      </c>
      <c r="B179" s="54" t="s">
        <v>87</v>
      </c>
      <c r="C179" s="54"/>
      <c r="D179" s="66"/>
      <c r="E179" s="37">
        <v>0</v>
      </c>
      <c r="F179" s="37"/>
      <c r="G179" s="37">
        <v>0</v>
      </c>
      <c r="H179" s="36"/>
      <c r="I179" s="36"/>
      <c r="J179" s="127"/>
    </row>
    <row r="180" spans="1:10" x14ac:dyDescent="0.2">
      <c r="A180" s="130">
        <v>5</v>
      </c>
      <c r="B180" s="54" t="s">
        <v>87</v>
      </c>
      <c r="C180" s="54"/>
      <c r="D180" s="66"/>
      <c r="E180" s="37">
        <v>0</v>
      </c>
      <c r="F180" s="37"/>
      <c r="G180" s="37">
        <v>0</v>
      </c>
      <c r="H180" s="36"/>
      <c r="I180" s="36"/>
      <c r="J180" s="127"/>
    </row>
    <row r="181" spans="1:10" x14ac:dyDescent="0.2">
      <c r="A181" s="592" t="s">
        <v>11</v>
      </c>
      <c r="B181" s="593"/>
      <c r="C181" s="99"/>
      <c r="D181" s="41"/>
      <c r="E181" s="43">
        <f>SUM(E176:E180)</f>
        <v>0</v>
      </c>
      <c r="F181" s="43"/>
      <c r="G181" s="43">
        <f>SUM(G176:G180)</f>
        <v>0</v>
      </c>
      <c r="H181" s="44"/>
      <c r="I181" s="51">
        <f>G181-E181</f>
        <v>0</v>
      </c>
      <c r="J181" s="136"/>
    </row>
    <row r="182" spans="1:10" ht="18" x14ac:dyDescent="0.25">
      <c r="A182" s="605" t="s">
        <v>30</v>
      </c>
      <c r="B182" s="606"/>
      <c r="C182" s="607"/>
      <c r="D182" s="151"/>
      <c r="E182" s="152">
        <f>SUM(E181,E174,E167,E159,E152)</f>
        <v>115.37</v>
      </c>
      <c r="F182" s="153"/>
      <c r="G182" s="152">
        <f>SUM(G181,G174,G167,G159,G152)</f>
        <v>500</v>
      </c>
      <c r="H182" s="154"/>
      <c r="I182" s="152">
        <f>G182-E182</f>
        <v>384.63</v>
      </c>
      <c r="J182" s="155"/>
    </row>
    <row r="183" spans="1:10" ht="15.75" x14ac:dyDescent="0.25">
      <c r="A183" s="604" t="s">
        <v>56</v>
      </c>
      <c r="B183" s="539"/>
      <c r="C183" s="581"/>
      <c r="D183" s="53"/>
      <c r="E183" s="55"/>
      <c r="F183" s="55"/>
      <c r="G183" s="55"/>
      <c r="H183" s="53"/>
      <c r="I183" s="53"/>
      <c r="J183" s="135"/>
    </row>
    <row r="184" spans="1:10" x14ac:dyDescent="0.2">
      <c r="A184" s="602" t="s">
        <v>126</v>
      </c>
      <c r="B184" s="593"/>
      <c r="C184" s="168" t="s">
        <v>83</v>
      </c>
      <c r="D184" s="31"/>
      <c r="E184" s="31"/>
      <c r="F184" s="31"/>
      <c r="G184" s="31"/>
      <c r="H184" s="31"/>
      <c r="I184" s="31"/>
      <c r="J184" s="129"/>
    </row>
    <row r="185" spans="1:10" x14ac:dyDescent="0.2">
      <c r="A185" s="130">
        <v>1</v>
      </c>
      <c r="B185" s="54" t="s">
        <v>88</v>
      </c>
      <c r="C185" s="54" t="s">
        <v>95</v>
      </c>
      <c r="D185" s="66"/>
      <c r="E185" s="37">
        <v>0</v>
      </c>
      <c r="F185" s="37"/>
      <c r="G185" s="37">
        <v>0</v>
      </c>
      <c r="H185" s="36"/>
      <c r="I185" s="36"/>
      <c r="J185" s="127"/>
    </row>
    <row r="186" spans="1:10" x14ac:dyDescent="0.2">
      <c r="A186" s="130">
        <v>2</v>
      </c>
      <c r="B186" s="54" t="s">
        <v>88</v>
      </c>
      <c r="C186" s="54" t="s">
        <v>95</v>
      </c>
      <c r="D186" s="66"/>
      <c r="E186" s="37">
        <v>0</v>
      </c>
      <c r="F186" s="37"/>
      <c r="G186" s="37">
        <v>0</v>
      </c>
      <c r="H186" s="36"/>
      <c r="I186" s="36"/>
      <c r="J186" s="127"/>
    </row>
    <row r="187" spans="1:10" x14ac:dyDescent="0.2">
      <c r="A187" s="130">
        <v>3</v>
      </c>
      <c r="B187" s="54" t="s">
        <v>88</v>
      </c>
      <c r="C187" s="54" t="s">
        <v>95</v>
      </c>
      <c r="D187" s="66"/>
      <c r="E187" s="37">
        <v>0</v>
      </c>
      <c r="F187" s="37"/>
      <c r="G187" s="37">
        <v>0</v>
      </c>
      <c r="H187" s="36"/>
      <c r="I187" s="36"/>
      <c r="J187" s="127"/>
    </row>
    <row r="188" spans="1:10" x14ac:dyDescent="0.2">
      <c r="A188" s="130">
        <v>4</v>
      </c>
      <c r="B188" s="54" t="s">
        <v>88</v>
      </c>
      <c r="C188" s="54" t="s">
        <v>95</v>
      </c>
      <c r="D188" s="66"/>
      <c r="E188" s="37">
        <v>0</v>
      </c>
      <c r="F188" s="37"/>
      <c r="G188" s="37">
        <v>0</v>
      </c>
      <c r="H188" s="36"/>
      <c r="I188" s="36"/>
      <c r="J188" s="127"/>
    </row>
    <row r="189" spans="1:10" x14ac:dyDescent="0.2">
      <c r="A189" s="130">
        <v>5</v>
      </c>
      <c r="B189" s="54" t="s">
        <v>88</v>
      </c>
      <c r="C189" s="54" t="s">
        <v>95</v>
      </c>
      <c r="D189" s="66"/>
      <c r="E189" s="37">
        <v>0</v>
      </c>
      <c r="F189" s="37"/>
      <c r="G189" s="37">
        <v>0</v>
      </c>
      <c r="H189" s="36"/>
      <c r="I189" s="36"/>
      <c r="J189" s="127"/>
    </row>
    <row r="190" spans="1:10" x14ac:dyDescent="0.2">
      <c r="A190" s="592" t="s">
        <v>11</v>
      </c>
      <c r="B190" s="593"/>
      <c r="C190" s="99"/>
      <c r="D190" s="41"/>
      <c r="E190" s="42">
        <f>SUM(E185:E189)</f>
        <v>0</v>
      </c>
      <c r="F190" s="43"/>
      <c r="G190" s="42">
        <f>SUM(G185:G189)</f>
        <v>0</v>
      </c>
      <c r="H190" s="44"/>
      <c r="I190" s="43">
        <f>G190-E190</f>
        <v>0</v>
      </c>
      <c r="J190" s="128"/>
    </row>
    <row r="191" spans="1:10" x14ac:dyDescent="0.2">
      <c r="A191" s="594" t="s">
        <v>99</v>
      </c>
      <c r="B191" s="593"/>
      <c r="C191" s="168" t="s">
        <v>83</v>
      </c>
      <c r="D191" s="31"/>
      <c r="E191" s="31"/>
      <c r="F191" s="31"/>
      <c r="G191" s="31"/>
      <c r="H191" s="31"/>
      <c r="I191" s="31"/>
      <c r="J191" s="129"/>
    </row>
    <row r="192" spans="1:10" x14ac:dyDescent="0.2">
      <c r="A192" s="130">
        <v>1</v>
      </c>
      <c r="B192" s="54" t="s">
        <v>88</v>
      </c>
      <c r="C192" s="54" t="s">
        <v>95</v>
      </c>
      <c r="D192" s="66"/>
      <c r="E192" s="37">
        <v>0</v>
      </c>
      <c r="F192" s="37"/>
      <c r="G192" s="37">
        <v>0</v>
      </c>
      <c r="H192" s="36"/>
      <c r="I192" s="36"/>
      <c r="J192" s="127"/>
    </row>
    <row r="193" spans="1:10" x14ac:dyDescent="0.2">
      <c r="A193" s="130">
        <v>2</v>
      </c>
      <c r="B193" s="54" t="s">
        <v>88</v>
      </c>
      <c r="C193" s="54" t="s">
        <v>95</v>
      </c>
      <c r="D193" s="66"/>
      <c r="E193" s="37">
        <v>0</v>
      </c>
      <c r="F193" s="37"/>
      <c r="G193" s="37">
        <v>0</v>
      </c>
      <c r="H193" s="36"/>
      <c r="I193" s="36"/>
      <c r="J193" s="127"/>
    </row>
    <row r="194" spans="1:10" x14ac:dyDescent="0.2">
      <c r="A194" s="130">
        <v>3</v>
      </c>
      <c r="B194" s="54" t="s">
        <v>88</v>
      </c>
      <c r="C194" s="54" t="s">
        <v>95</v>
      </c>
      <c r="D194" s="66"/>
      <c r="E194" s="37">
        <v>0</v>
      </c>
      <c r="F194" s="37"/>
      <c r="G194" s="37">
        <v>0</v>
      </c>
      <c r="H194" s="36"/>
      <c r="I194" s="36"/>
      <c r="J194" s="127"/>
    </row>
    <row r="195" spans="1:10" x14ac:dyDescent="0.2">
      <c r="A195" s="130">
        <v>4</v>
      </c>
      <c r="B195" s="54" t="s">
        <v>88</v>
      </c>
      <c r="C195" s="54" t="s">
        <v>95</v>
      </c>
      <c r="D195" s="66"/>
      <c r="E195" s="37">
        <v>0</v>
      </c>
      <c r="F195" s="37"/>
      <c r="G195" s="37">
        <v>0</v>
      </c>
      <c r="H195" s="36"/>
      <c r="I195" s="36"/>
      <c r="J195" s="127"/>
    </row>
    <row r="196" spans="1:10" x14ac:dyDescent="0.2">
      <c r="A196" s="130">
        <v>5</v>
      </c>
      <c r="B196" s="54" t="s">
        <v>88</v>
      </c>
      <c r="C196" s="54" t="s">
        <v>95</v>
      </c>
      <c r="D196" s="66"/>
      <c r="E196" s="37">
        <v>0</v>
      </c>
      <c r="F196" s="37"/>
      <c r="G196" s="37">
        <v>0</v>
      </c>
      <c r="H196" s="36"/>
      <c r="I196" s="36"/>
      <c r="J196" s="127"/>
    </row>
    <row r="197" spans="1:10" x14ac:dyDescent="0.2">
      <c r="A197" s="592" t="s">
        <v>12</v>
      </c>
      <c r="B197" s="593"/>
      <c r="C197" s="99"/>
      <c r="D197" s="41"/>
      <c r="E197" s="42">
        <f>SUM(E192:E196)</f>
        <v>0</v>
      </c>
      <c r="F197" s="43"/>
      <c r="G197" s="42">
        <f>SUM(G192:G196)</f>
        <v>0</v>
      </c>
      <c r="H197" s="44"/>
      <c r="I197" s="51">
        <f>G197-E197</f>
        <v>0</v>
      </c>
      <c r="J197" s="136"/>
    </row>
    <row r="198" spans="1:10" x14ac:dyDescent="0.2">
      <c r="A198" s="594" t="s">
        <v>100</v>
      </c>
      <c r="B198" s="593"/>
      <c r="C198" s="168" t="s">
        <v>83</v>
      </c>
      <c r="D198" s="31"/>
      <c r="E198" s="31"/>
      <c r="F198" s="31"/>
      <c r="G198" s="31"/>
      <c r="H198" s="31"/>
      <c r="I198" s="31"/>
      <c r="J198" s="129"/>
    </row>
    <row r="199" spans="1:10" x14ac:dyDescent="0.2">
      <c r="A199" s="130">
        <v>1</v>
      </c>
      <c r="B199" s="54" t="s">
        <v>88</v>
      </c>
      <c r="C199" s="54" t="s">
        <v>95</v>
      </c>
      <c r="D199" s="66"/>
      <c r="E199" s="37">
        <v>0</v>
      </c>
      <c r="F199" s="37"/>
      <c r="G199" s="37">
        <v>0</v>
      </c>
      <c r="H199" s="36"/>
      <c r="I199" s="36"/>
      <c r="J199" s="127"/>
    </row>
    <row r="200" spans="1:10" x14ac:dyDescent="0.2">
      <c r="A200" s="130">
        <v>2</v>
      </c>
      <c r="B200" s="54" t="s">
        <v>88</v>
      </c>
      <c r="C200" s="54" t="s">
        <v>95</v>
      </c>
      <c r="D200" s="66"/>
      <c r="E200" s="37">
        <v>0</v>
      </c>
      <c r="F200" s="37"/>
      <c r="G200" s="37">
        <v>0</v>
      </c>
      <c r="H200" s="36"/>
      <c r="I200" s="36"/>
      <c r="J200" s="127"/>
    </row>
    <row r="201" spans="1:10" x14ac:dyDescent="0.2">
      <c r="A201" s="130">
        <v>3</v>
      </c>
      <c r="B201" s="54" t="s">
        <v>88</v>
      </c>
      <c r="C201" s="54" t="s">
        <v>95</v>
      </c>
      <c r="D201" s="66"/>
      <c r="E201" s="37">
        <v>0</v>
      </c>
      <c r="F201" s="37"/>
      <c r="G201" s="37">
        <v>0</v>
      </c>
      <c r="H201" s="36"/>
      <c r="I201" s="36"/>
      <c r="J201" s="127"/>
    </row>
    <row r="202" spans="1:10" x14ac:dyDescent="0.2">
      <c r="A202" s="130">
        <v>4</v>
      </c>
      <c r="B202" s="54" t="s">
        <v>88</v>
      </c>
      <c r="C202" s="54" t="s">
        <v>95</v>
      </c>
      <c r="D202" s="66"/>
      <c r="E202" s="37">
        <v>0</v>
      </c>
      <c r="F202" s="37"/>
      <c r="G202" s="37">
        <v>0</v>
      </c>
      <c r="H202" s="36"/>
      <c r="I202" s="36"/>
      <c r="J202" s="127"/>
    </row>
    <row r="203" spans="1:10" x14ac:dyDescent="0.2">
      <c r="A203" s="130">
        <v>5</v>
      </c>
      <c r="B203" s="54" t="s">
        <v>88</v>
      </c>
      <c r="C203" s="54" t="s">
        <v>95</v>
      </c>
      <c r="D203" s="66"/>
      <c r="E203" s="37">
        <v>0</v>
      </c>
      <c r="F203" s="37"/>
      <c r="G203" s="37">
        <v>0</v>
      </c>
      <c r="H203" s="36"/>
      <c r="I203" s="36"/>
      <c r="J203" s="127"/>
    </row>
    <row r="204" spans="1:10" x14ac:dyDescent="0.2">
      <c r="A204" s="592" t="s">
        <v>12</v>
      </c>
      <c r="B204" s="593"/>
      <c r="C204" s="99"/>
      <c r="D204" s="41"/>
      <c r="E204" s="42">
        <f>SUM(E199:E203)</f>
        <v>0</v>
      </c>
      <c r="F204" s="43"/>
      <c r="G204" s="42">
        <f>SUM(G199:G203)</f>
        <v>0</v>
      </c>
      <c r="H204" s="44"/>
      <c r="I204" s="51">
        <f>G204-E204</f>
        <v>0</v>
      </c>
      <c r="J204" s="136"/>
    </row>
    <row r="205" spans="1:10" x14ac:dyDescent="0.2">
      <c r="A205" s="594" t="s">
        <v>101</v>
      </c>
      <c r="B205" s="593"/>
      <c r="C205" s="168" t="s">
        <v>83</v>
      </c>
      <c r="D205" s="31"/>
      <c r="E205" s="31"/>
      <c r="F205" s="31"/>
      <c r="G205" s="31"/>
      <c r="H205" s="31"/>
      <c r="I205" s="31"/>
      <c r="J205" s="129"/>
    </row>
    <row r="206" spans="1:10" x14ac:dyDescent="0.2">
      <c r="A206" s="130">
        <v>1</v>
      </c>
      <c r="B206" s="54" t="s">
        <v>88</v>
      </c>
      <c r="C206" s="54" t="s">
        <v>95</v>
      </c>
      <c r="D206" s="66"/>
      <c r="E206" s="37">
        <v>0</v>
      </c>
      <c r="F206" s="37"/>
      <c r="G206" s="37">
        <v>0</v>
      </c>
      <c r="H206" s="36"/>
      <c r="I206" s="36"/>
      <c r="J206" s="127"/>
    </row>
    <row r="207" spans="1:10" x14ac:dyDescent="0.2">
      <c r="A207" s="130">
        <v>2</v>
      </c>
      <c r="B207" s="54" t="s">
        <v>88</v>
      </c>
      <c r="C207" s="54" t="s">
        <v>95</v>
      </c>
      <c r="D207" s="66"/>
      <c r="E207" s="37">
        <v>0</v>
      </c>
      <c r="F207" s="37"/>
      <c r="G207" s="37">
        <v>0</v>
      </c>
      <c r="H207" s="36"/>
      <c r="I207" s="36"/>
      <c r="J207" s="127"/>
    </row>
    <row r="208" spans="1:10" x14ac:dyDescent="0.2">
      <c r="A208" s="130">
        <v>3</v>
      </c>
      <c r="B208" s="54" t="s">
        <v>88</v>
      </c>
      <c r="C208" s="54" t="s">
        <v>95</v>
      </c>
      <c r="D208" s="66"/>
      <c r="E208" s="37">
        <v>0</v>
      </c>
      <c r="F208" s="37"/>
      <c r="G208" s="37">
        <v>0</v>
      </c>
      <c r="H208" s="36"/>
      <c r="I208" s="36"/>
      <c r="J208" s="127"/>
    </row>
    <row r="209" spans="1:10" x14ac:dyDescent="0.2">
      <c r="A209" s="130">
        <v>4</v>
      </c>
      <c r="B209" s="54" t="s">
        <v>88</v>
      </c>
      <c r="C209" s="54" t="s">
        <v>95</v>
      </c>
      <c r="D209" s="66"/>
      <c r="E209" s="37">
        <v>0</v>
      </c>
      <c r="F209" s="37"/>
      <c r="G209" s="37">
        <v>0</v>
      </c>
      <c r="H209" s="36"/>
      <c r="I209" s="36"/>
      <c r="J209" s="127"/>
    </row>
    <row r="210" spans="1:10" x14ac:dyDescent="0.2">
      <c r="A210" s="130">
        <v>5</v>
      </c>
      <c r="B210" s="54" t="s">
        <v>88</v>
      </c>
      <c r="C210" s="54" t="s">
        <v>95</v>
      </c>
      <c r="D210" s="66"/>
      <c r="E210" s="37">
        <v>0</v>
      </c>
      <c r="F210" s="37"/>
      <c r="G210" s="37">
        <v>0</v>
      </c>
      <c r="H210" s="36"/>
      <c r="I210" s="36"/>
      <c r="J210" s="127"/>
    </row>
    <row r="211" spans="1:10" x14ac:dyDescent="0.2">
      <c r="A211" s="592" t="s">
        <v>12</v>
      </c>
      <c r="B211" s="593"/>
      <c r="C211" s="99"/>
      <c r="D211" s="41"/>
      <c r="E211" s="42">
        <f>SUM(E206:E210)</f>
        <v>0</v>
      </c>
      <c r="F211" s="43"/>
      <c r="G211" s="42">
        <f>SUM(G206:G210)</f>
        <v>0</v>
      </c>
      <c r="H211" s="44"/>
      <c r="I211" s="51">
        <f>G211-E211</f>
        <v>0</v>
      </c>
      <c r="J211" s="136"/>
    </row>
    <row r="212" spans="1:10" x14ac:dyDescent="0.2">
      <c r="A212" s="594" t="s">
        <v>102</v>
      </c>
      <c r="B212" s="593"/>
      <c r="C212" s="168" t="s">
        <v>83</v>
      </c>
      <c r="D212" s="31"/>
      <c r="E212" s="31"/>
      <c r="F212" s="31"/>
      <c r="G212" s="31"/>
      <c r="H212" s="31"/>
      <c r="I212" s="31"/>
      <c r="J212" s="129"/>
    </row>
    <row r="213" spans="1:10" x14ac:dyDescent="0.2">
      <c r="A213" s="130">
        <v>1</v>
      </c>
      <c r="B213" s="54" t="s">
        <v>88</v>
      </c>
      <c r="C213" s="54" t="s">
        <v>95</v>
      </c>
      <c r="D213" s="66"/>
      <c r="E213" s="37">
        <v>0</v>
      </c>
      <c r="F213" s="37"/>
      <c r="G213" s="37">
        <v>0</v>
      </c>
      <c r="H213" s="36"/>
      <c r="I213" s="36"/>
      <c r="J213" s="127"/>
    </row>
    <row r="214" spans="1:10" x14ac:dyDescent="0.2">
      <c r="A214" s="130">
        <v>2</v>
      </c>
      <c r="B214" s="54" t="s">
        <v>88</v>
      </c>
      <c r="C214" s="54" t="s">
        <v>95</v>
      </c>
      <c r="D214" s="66"/>
      <c r="E214" s="37">
        <v>0</v>
      </c>
      <c r="F214" s="37"/>
      <c r="G214" s="37">
        <v>0</v>
      </c>
      <c r="H214" s="36"/>
      <c r="I214" s="36"/>
      <c r="J214" s="127"/>
    </row>
    <row r="215" spans="1:10" x14ac:dyDescent="0.2">
      <c r="A215" s="130">
        <v>3</v>
      </c>
      <c r="B215" s="54" t="s">
        <v>88</v>
      </c>
      <c r="C215" s="54" t="s">
        <v>95</v>
      </c>
      <c r="D215" s="66"/>
      <c r="E215" s="37">
        <v>0</v>
      </c>
      <c r="F215" s="37"/>
      <c r="G215" s="37">
        <v>0</v>
      </c>
      <c r="H215" s="36"/>
      <c r="I215" s="36"/>
      <c r="J215" s="127"/>
    </row>
    <row r="216" spans="1:10" x14ac:dyDescent="0.2">
      <c r="A216" s="130">
        <v>4</v>
      </c>
      <c r="B216" s="54" t="s">
        <v>88</v>
      </c>
      <c r="C216" s="54" t="s">
        <v>95</v>
      </c>
      <c r="D216" s="66"/>
      <c r="E216" s="37">
        <v>0</v>
      </c>
      <c r="F216" s="37"/>
      <c r="G216" s="37">
        <v>0</v>
      </c>
      <c r="H216" s="36"/>
      <c r="I216" s="36"/>
      <c r="J216" s="127"/>
    </row>
    <row r="217" spans="1:10" x14ac:dyDescent="0.2">
      <c r="A217" s="130">
        <v>5</v>
      </c>
      <c r="B217" s="54" t="s">
        <v>88</v>
      </c>
      <c r="C217" s="54" t="s">
        <v>95</v>
      </c>
      <c r="D217" s="66"/>
      <c r="E217" s="37">
        <v>0</v>
      </c>
      <c r="F217" s="37"/>
      <c r="G217" s="37">
        <v>0</v>
      </c>
      <c r="H217" s="36"/>
      <c r="I217" s="36"/>
      <c r="J217" s="127"/>
    </row>
    <row r="218" spans="1:10" x14ac:dyDescent="0.2">
      <c r="A218" s="592" t="s">
        <v>12</v>
      </c>
      <c r="B218" s="593"/>
      <c r="C218" s="99"/>
      <c r="D218" s="41"/>
      <c r="E218" s="42">
        <f>SUM(E213:E217)</f>
        <v>0</v>
      </c>
      <c r="F218" s="43"/>
      <c r="G218" s="42">
        <f>SUM(G213:G217)</f>
        <v>0</v>
      </c>
      <c r="H218" s="44"/>
      <c r="I218" s="51">
        <f>G218-E218</f>
        <v>0</v>
      </c>
      <c r="J218" s="136"/>
    </row>
    <row r="219" spans="1:10" ht="18" x14ac:dyDescent="0.25">
      <c r="A219" s="599" t="s">
        <v>13</v>
      </c>
      <c r="B219" s="600"/>
      <c r="C219" s="169"/>
      <c r="D219" s="151"/>
      <c r="E219" s="152">
        <f>SUM(E218,E211,E204,E197,E190)</f>
        <v>0</v>
      </c>
      <c r="F219" s="153"/>
      <c r="G219" s="152">
        <f>SUM(G218,G211,G204,G197,G190)</f>
        <v>0</v>
      </c>
      <c r="H219" s="154"/>
      <c r="I219" s="152">
        <f>G219-E219</f>
        <v>0</v>
      </c>
      <c r="J219" s="155"/>
    </row>
    <row r="220" spans="1:10" ht="15.75" x14ac:dyDescent="0.25">
      <c r="A220" s="601" t="s">
        <v>32</v>
      </c>
      <c r="B220" s="593"/>
      <c r="C220" s="101"/>
      <c r="D220" s="53"/>
      <c r="E220" s="55"/>
      <c r="F220" s="55"/>
      <c r="G220" s="55"/>
      <c r="H220" s="53"/>
      <c r="I220" s="53"/>
      <c r="J220" s="135"/>
    </row>
    <row r="221" spans="1:10" x14ac:dyDescent="0.2">
      <c r="A221" s="602" t="s">
        <v>31</v>
      </c>
      <c r="B221" s="603"/>
      <c r="C221" s="168" t="s">
        <v>83</v>
      </c>
      <c r="D221" s="31"/>
      <c r="E221" s="31"/>
      <c r="F221" s="31"/>
      <c r="G221" s="31"/>
      <c r="H221" s="31"/>
      <c r="I221" s="31"/>
      <c r="J221" s="129"/>
    </row>
    <row r="222" spans="1:10" x14ac:dyDescent="0.2">
      <c r="A222" s="130">
        <v>1</v>
      </c>
      <c r="B222" s="54" t="s">
        <v>89</v>
      </c>
      <c r="C222" s="54" t="s">
        <v>90</v>
      </c>
      <c r="D222" s="66"/>
      <c r="E222" s="37">
        <v>0</v>
      </c>
      <c r="F222" s="37"/>
      <c r="G222" s="37">
        <v>0</v>
      </c>
      <c r="H222" s="36"/>
      <c r="I222" s="36"/>
      <c r="J222" s="127"/>
    </row>
    <row r="223" spans="1:10" x14ac:dyDescent="0.2">
      <c r="A223" s="130">
        <v>2</v>
      </c>
      <c r="B223" s="54" t="s">
        <v>89</v>
      </c>
      <c r="C223" s="54" t="s">
        <v>90</v>
      </c>
      <c r="D223" s="66"/>
      <c r="E223" s="37">
        <v>0</v>
      </c>
      <c r="F223" s="37"/>
      <c r="G223" s="37">
        <v>0</v>
      </c>
      <c r="H223" s="36"/>
      <c r="I223" s="36"/>
      <c r="J223" s="127"/>
    </row>
    <row r="224" spans="1:10" x14ac:dyDescent="0.2">
      <c r="A224" s="130">
        <v>3</v>
      </c>
      <c r="B224" s="54" t="s">
        <v>89</v>
      </c>
      <c r="C224" s="54" t="s">
        <v>90</v>
      </c>
      <c r="D224" s="66"/>
      <c r="E224" s="37">
        <v>0</v>
      </c>
      <c r="F224" s="37"/>
      <c r="G224" s="37">
        <v>0</v>
      </c>
      <c r="H224" s="36"/>
      <c r="I224" s="36"/>
      <c r="J224" s="127"/>
    </row>
    <row r="225" spans="1:10" x14ac:dyDescent="0.2">
      <c r="A225" s="130">
        <v>4</v>
      </c>
      <c r="B225" s="54" t="s">
        <v>89</v>
      </c>
      <c r="C225" s="54" t="s">
        <v>90</v>
      </c>
      <c r="D225" s="66"/>
      <c r="E225" s="37">
        <v>0</v>
      </c>
      <c r="F225" s="37"/>
      <c r="G225" s="37">
        <v>0</v>
      </c>
      <c r="H225" s="36"/>
      <c r="I225" s="36"/>
      <c r="J225" s="127"/>
    </row>
    <row r="226" spans="1:10" x14ac:dyDescent="0.2">
      <c r="A226" s="130">
        <v>5</v>
      </c>
      <c r="B226" s="54" t="s">
        <v>89</v>
      </c>
      <c r="C226" s="54" t="s">
        <v>90</v>
      </c>
      <c r="D226" s="66"/>
      <c r="E226" s="37">
        <v>0</v>
      </c>
      <c r="F226" s="37"/>
      <c r="G226" s="37">
        <v>0</v>
      </c>
      <c r="H226" s="36"/>
      <c r="I226" s="36"/>
      <c r="J226" s="127"/>
    </row>
    <row r="227" spans="1:10" x14ac:dyDescent="0.2">
      <c r="A227" s="592" t="s">
        <v>11</v>
      </c>
      <c r="B227" s="593"/>
      <c r="C227" s="99"/>
      <c r="D227" s="41"/>
      <c r="E227" s="42">
        <f>SUM(E222:E226)</f>
        <v>0</v>
      </c>
      <c r="F227" s="43"/>
      <c r="G227" s="42">
        <f>SUM(G222:G226)</f>
        <v>0</v>
      </c>
      <c r="H227" s="44"/>
      <c r="I227" s="43">
        <f>G227-E227</f>
        <v>0</v>
      </c>
      <c r="J227" s="128"/>
    </row>
    <row r="228" spans="1:10" x14ac:dyDescent="0.2">
      <c r="A228" s="594" t="s">
        <v>103</v>
      </c>
      <c r="B228" s="593"/>
      <c r="C228" s="168" t="s">
        <v>83</v>
      </c>
      <c r="D228" s="168"/>
      <c r="E228" s="168"/>
      <c r="F228" s="168"/>
      <c r="G228" s="168"/>
      <c r="H228" s="168"/>
      <c r="I228" s="168"/>
      <c r="J228" s="139"/>
    </row>
    <row r="229" spans="1:10" x14ac:dyDescent="0.2">
      <c r="A229" s="130">
        <v>1</v>
      </c>
      <c r="B229" s="54" t="s">
        <v>89</v>
      </c>
      <c r="C229" s="54" t="s">
        <v>90</v>
      </c>
      <c r="D229" s="66"/>
      <c r="E229" s="37">
        <v>0</v>
      </c>
      <c r="F229" s="37"/>
      <c r="G229" s="37">
        <v>0</v>
      </c>
      <c r="H229" s="36"/>
      <c r="I229" s="36"/>
      <c r="J229" s="127"/>
    </row>
    <row r="230" spans="1:10" x14ac:dyDescent="0.2">
      <c r="A230" s="130">
        <v>2</v>
      </c>
      <c r="B230" s="54" t="s">
        <v>89</v>
      </c>
      <c r="C230" s="54" t="s">
        <v>90</v>
      </c>
      <c r="D230" s="66"/>
      <c r="E230" s="37">
        <v>0</v>
      </c>
      <c r="F230" s="37"/>
      <c r="G230" s="37">
        <v>0</v>
      </c>
      <c r="H230" s="36"/>
      <c r="I230" s="36"/>
      <c r="J230" s="127"/>
    </row>
    <row r="231" spans="1:10" x14ac:dyDescent="0.2">
      <c r="A231" s="130">
        <v>3</v>
      </c>
      <c r="B231" s="54" t="s">
        <v>89</v>
      </c>
      <c r="C231" s="54" t="s">
        <v>90</v>
      </c>
      <c r="D231" s="66"/>
      <c r="E231" s="37">
        <v>0</v>
      </c>
      <c r="F231" s="37"/>
      <c r="G231" s="37">
        <v>0</v>
      </c>
      <c r="H231" s="36"/>
      <c r="I231" s="36"/>
      <c r="J231" s="127"/>
    </row>
    <row r="232" spans="1:10" x14ac:dyDescent="0.2">
      <c r="A232" s="130">
        <v>4</v>
      </c>
      <c r="B232" s="54" t="s">
        <v>89</v>
      </c>
      <c r="C232" s="54" t="s">
        <v>90</v>
      </c>
      <c r="D232" s="66"/>
      <c r="E232" s="37">
        <v>0</v>
      </c>
      <c r="F232" s="37"/>
      <c r="G232" s="37">
        <v>0</v>
      </c>
      <c r="H232" s="36"/>
      <c r="I232" s="36"/>
      <c r="J232" s="127"/>
    </row>
    <row r="233" spans="1:10" x14ac:dyDescent="0.2">
      <c r="A233" s="130">
        <v>5</v>
      </c>
      <c r="B233" s="54" t="s">
        <v>89</v>
      </c>
      <c r="C233" s="54" t="s">
        <v>90</v>
      </c>
      <c r="D233" s="66"/>
      <c r="E233" s="37">
        <v>0</v>
      </c>
      <c r="F233" s="37"/>
      <c r="G233" s="37">
        <v>0</v>
      </c>
      <c r="H233" s="36"/>
      <c r="I233" s="36"/>
      <c r="J233" s="127"/>
    </row>
    <row r="234" spans="1:10" x14ac:dyDescent="0.2">
      <c r="A234" s="592" t="s">
        <v>11</v>
      </c>
      <c r="B234" s="593"/>
      <c r="C234" s="99"/>
      <c r="D234" s="41"/>
      <c r="E234" s="42">
        <f>SUM(E229:E233)</f>
        <v>0</v>
      </c>
      <c r="F234" s="43"/>
      <c r="G234" s="42">
        <f>SUM(G229:G233)</f>
        <v>0</v>
      </c>
      <c r="H234" s="44"/>
      <c r="I234" s="43">
        <f>G234-E234</f>
        <v>0</v>
      </c>
      <c r="J234" s="128"/>
    </row>
    <row r="235" spans="1:10" x14ac:dyDescent="0.2">
      <c r="A235" s="594" t="s">
        <v>104</v>
      </c>
      <c r="B235" s="593"/>
      <c r="C235" s="168" t="s">
        <v>83</v>
      </c>
      <c r="D235" s="168"/>
      <c r="E235" s="168"/>
      <c r="F235" s="168"/>
      <c r="G235" s="168"/>
      <c r="H235" s="168"/>
      <c r="I235" s="168"/>
      <c r="J235" s="139"/>
    </row>
    <row r="236" spans="1:10" x14ac:dyDescent="0.2">
      <c r="A236" s="130">
        <v>1</v>
      </c>
      <c r="B236" s="54" t="s">
        <v>89</v>
      </c>
      <c r="C236" s="54" t="s">
        <v>90</v>
      </c>
      <c r="D236" s="66"/>
      <c r="E236" s="37">
        <v>0</v>
      </c>
      <c r="F236" s="37"/>
      <c r="G236" s="37">
        <v>0</v>
      </c>
      <c r="H236" s="36"/>
      <c r="I236" s="36"/>
      <c r="J236" s="127"/>
    </row>
    <row r="237" spans="1:10" x14ac:dyDescent="0.2">
      <c r="A237" s="130">
        <v>2</v>
      </c>
      <c r="B237" s="54" t="s">
        <v>89</v>
      </c>
      <c r="C237" s="54" t="s">
        <v>90</v>
      </c>
      <c r="D237" s="66"/>
      <c r="E237" s="37">
        <v>0</v>
      </c>
      <c r="F237" s="37"/>
      <c r="G237" s="37">
        <v>0</v>
      </c>
      <c r="H237" s="36"/>
      <c r="I237" s="36"/>
      <c r="J237" s="127"/>
    </row>
    <row r="238" spans="1:10" x14ac:dyDescent="0.2">
      <c r="A238" s="130">
        <v>3</v>
      </c>
      <c r="B238" s="54" t="s">
        <v>89</v>
      </c>
      <c r="C238" s="54" t="s">
        <v>90</v>
      </c>
      <c r="D238" s="66"/>
      <c r="E238" s="37">
        <v>0</v>
      </c>
      <c r="F238" s="37"/>
      <c r="G238" s="37">
        <v>0</v>
      </c>
      <c r="H238" s="36"/>
      <c r="I238" s="36"/>
      <c r="J238" s="127"/>
    </row>
    <row r="239" spans="1:10" x14ac:dyDescent="0.2">
      <c r="A239" s="130">
        <v>4</v>
      </c>
      <c r="B239" s="54" t="s">
        <v>89</v>
      </c>
      <c r="C239" s="54" t="s">
        <v>90</v>
      </c>
      <c r="D239" s="66"/>
      <c r="E239" s="37">
        <v>0</v>
      </c>
      <c r="F239" s="37"/>
      <c r="G239" s="37">
        <v>0</v>
      </c>
      <c r="H239" s="36"/>
      <c r="I239" s="36"/>
      <c r="J239" s="127"/>
    </row>
    <row r="240" spans="1:10" x14ac:dyDescent="0.2">
      <c r="A240" s="130">
        <v>5</v>
      </c>
      <c r="B240" s="54" t="s">
        <v>89</v>
      </c>
      <c r="C240" s="54" t="s">
        <v>90</v>
      </c>
      <c r="D240" s="66"/>
      <c r="E240" s="37">
        <v>0</v>
      </c>
      <c r="F240" s="37"/>
      <c r="G240" s="37">
        <v>0</v>
      </c>
      <c r="H240" s="36"/>
      <c r="I240" s="36"/>
      <c r="J240" s="127"/>
    </row>
    <row r="241" spans="1:10" x14ac:dyDescent="0.2">
      <c r="A241" s="592" t="s">
        <v>11</v>
      </c>
      <c r="B241" s="593"/>
      <c r="C241" s="99"/>
      <c r="D241" s="41"/>
      <c r="E241" s="42">
        <f>SUM(E236:E240)</f>
        <v>0</v>
      </c>
      <c r="F241" s="43"/>
      <c r="G241" s="42">
        <f>SUM(G236:G240)</f>
        <v>0</v>
      </c>
      <c r="H241" s="44"/>
      <c r="I241" s="43">
        <f>G241-E241</f>
        <v>0</v>
      </c>
      <c r="J241" s="128"/>
    </row>
    <row r="242" spans="1:10" x14ac:dyDescent="0.2">
      <c r="A242" s="594" t="s">
        <v>105</v>
      </c>
      <c r="B242" s="593"/>
      <c r="C242" s="168" t="s">
        <v>83</v>
      </c>
      <c r="D242" s="168"/>
      <c r="E242" s="168"/>
      <c r="F242" s="168"/>
      <c r="G242" s="168"/>
      <c r="H242" s="168"/>
      <c r="I242" s="168"/>
      <c r="J242" s="139"/>
    </row>
    <row r="243" spans="1:10" x14ac:dyDescent="0.2">
      <c r="A243" s="130">
        <v>1</v>
      </c>
      <c r="B243" s="54" t="s">
        <v>89</v>
      </c>
      <c r="C243" s="54" t="s">
        <v>90</v>
      </c>
      <c r="D243" s="66"/>
      <c r="E243" s="37">
        <v>0</v>
      </c>
      <c r="F243" s="37"/>
      <c r="G243" s="37">
        <v>0</v>
      </c>
      <c r="H243" s="36"/>
      <c r="I243" s="36"/>
      <c r="J243" s="127"/>
    </row>
    <row r="244" spans="1:10" x14ac:dyDescent="0.2">
      <c r="A244" s="130">
        <v>2</v>
      </c>
      <c r="B244" s="54" t="s">
        <v>89</v>
      </c>
      <c r="C244" s="54" t="s">
        <v>90</v>
      </c>
      <c r="D244" s="66"/>
      <c r="E244" s="37">
        <v>0</v>
      </c>
      <c r="F244" s="37"/>
      <c r="G244" s="37">
        <v>0</v>
      </c>
      <c r="H244" s="36"/>
      <c r="I244" s="36"/>
      <c r="J244" s="127"/>
    </row>
    <row r="245" spans="1:10" x14ac:dyDescent="0.2">
      <c r="A245" s="130">
        <v>3</v>
      </c>
      <c r="B245" s="54" t="s">
        <v>89</v>
      </c>
      <c r="C245" s="54" t="s">
        <v>90</v>
      </c>
      <c r="D245" s="66"/>
      <c r="E245" s="37">
        <v>0</v>
      </c>
      <c r="F245" s="37"/>
      <c r="G245" s="37">
        <v>0</v>
      </c>
      <c r="H245" s="36"/>
      <c r="I245" s="36"/>
      <c r="J245" s="127"/>
    </row>
    <row r="246" spans="1:10" x14ac:dyDescent="0.2">
      <c r="A246" s="130">
        <v>4</v>
      </c>
      <c r="B246" s="54" t="s">
        <v>89</v>
      </c>
      <c r="C246" s="54" t="s">
        <v>90</v>
      </c>
      <c r="D246" s="66"/>
      <c r="E246" s="37">
        <v>0</v>
      </c>
      <c r="F246" s="37"/>
      <c r="G246" s="37">
        <v>0</v>
      </c>
      <c r="H246" s="36"/>
      <c r="I246" s="36"/>
      <c r="J246" s="127"/>
    </row>
    <row r="247" spans="1:10" x14ac:dyDescent="0.2">
      <c r="A247" s="130">
        <v>5</v>
      </c>
      <c r="B247" s="54" t="s">
        <v>89</v>
      </c>
      <c r="C247" s="54" t="s">
        <v>90</v>
      </c>
      <c r="D247" s="66"/>
      <c r="E247" s="37">
        <v>0</v>
      </c>
      <c r="F247" s="37"/>
      <c r="G247" s="37">
        <v>0</v>
      </c>
      <c r="H247" s="36"/>
      <c r="I247" s="36"/>
      <c r="J247" s="127"/>
    </row>
    <row r="248" spans="1:10" x14ac:dyDescent="0.2">
      <c r="A248" s="592" t="s">
        <v>11</v>
      </c>
      <c r="B248" s="593"/>
      <c r="C248" s="99"/>
      <c r="D248" s="41"/>
      <c r="E248" s="42">
        <f>SUM(E243:E247)</f>
        <v>0</v>
      </c>
      <c r="F248" s="43"/>
      <c r="G248" s="42">
        <f>SUM(G243:G247)</f>
        <v>0</v>
      </c>
      <c r="H248" s="44"/>
      <c r="I248" s="43">
        <f>G248-E248</f>
        <v>0</v>
      </c>
      <c r="J248" s="128"/>
    </row>
    <row r="249" spans="1:10" x14ac:dyDescent="0.2">
      <c r="A249" s="594" t="s">
        <v>106</v>
      </c>
      <c r="B249" s="593"/>
      <c r="C249" s="168" t="s">
        <v>83</v>
      </c>
      <c r="D249" s="168"/>
      <c r="E249" s="168"/>
      <c r="F249" s="168"/>
      <c r="G249" s="168"/>
      <c r="H249" s="168"/>
      <c r="I249" s="168"/>
      <c r="J249" s="139"/>
    </row>
    <row r="250" spans="1:10" x14ac:dyDescent="0.2">
      <c r="A250" s="130">
        <v>1</v>
      </c>
      <c r="B250" s="54" t="s">
        <v>61</v>
      </c>
      <c r="C250" s="54" t="s">
        <v>90</v>
      </c>
      <c r="D250" s="66"/>
      <c r="E250" s="37">
        <v>0</v>
      </c>
      <c r="F250" s="37"/>
      <c r="G250" s="37">
        <v>0</v>
      </c>
      <c r="H250" s="36"/>
      <c r="I250" s="36"/>
      <c r="J250" s="127"/>
    </row>
    <row r="251" spans="1:10" x14ac:dyDescent="0.2">
      <c r="A251" s="130">
        <v>2</v>
      </c>
      <c r="B251" s="54" t="s">
        <v>61</v>
      </c>
      <c r="C251" s="54" t="s">
        <v>90</v>
      </c>
      <c r="D251" s="66"/>
      <c r="E251" s="37">
        <v>0</v>
      </c>
      <c r="F251" s="37"/>
      <c r="G251" s="37">
        <v>0</v>
      </c>
      <c r="H251" s="36"/>
      <c r="I251" s="36"/>
      <c r="J251" s="127"/>
    </row>
    <row r="252" spans="1:10" x14ac:dyDescent="0.2">
      <c r="A252" s="130">
        <v>3</v>
      </c>
      <c r="B252" s="54" t="s">
        <v>61</v>
      </c>
      <c r="C252" s="54" t="s">
        <v>90</v>
      </c>
      <c r="D252" s="66"/>
      <c r="E252" s="37">
        <v>0</v>
      </c>
      <c r="F252" s="37"/>
      <c r="G252" s="37">
        <v>0</v>
      </c>
      <c r="H252" s="36"/>
      <c r="I252" s="36"/>
      <c r="J252" s="127"/>
    </row>
    <row r="253" spans="1:10" x14ac:dyDescent="0.2">
      <c r="A253" s="130">
        <v>4</v>
      </c>
      <c r="B253" s="54" t="s">
        <v>61</v>
      </c>
      <c r="C253" s="54" t="s">
        <v>90</v>
      </c>
      <c r="D253" s="66"/>
      <c r="E253" s="37">
        <v>0</v>
      </c>
      <c r="F253" s="37"/>
      <c r="G253" s="37">
        <v>0</v>
      </c>
      <c r="H253" s="36"/>
      <c r="I253" s="36"/>
      <c r="J253" s="127"/>
    </row>
    <row r="254" spans="1:10" x14ac:dyDescent="0.2">
      <c r="A254" s="130">
        <v>5</v>
      </c>
      <c r="B254" s="54" t="s">
        <v>61</v>
      </c>
      <c r="C254" s="54" t="s">
        <v>90</v>
      </c>
      <c r="D254" s="66"/>
      <c r="E254" s="37">
        <v>0</v>
      </c>
      <c r="F254" s="37"/>
      <c r="G254" s="37">
        <v>0</v>
      </c>
      <c r="H254" s="36"/>
      <c r="I254" s="36"/>
      <c r="J254" s="127"/>
    </row>
    <row r="255" spans="1:10" x14ac:dyDescent="0.2">
      <c r="A255" s="592" t="s">
        <v>11</v>
      </c>
      <c r="B255" s="593"/>
      <c r="C255" s="99"/>
      <c r="D255" s="41"/>
      <c r="E255" s="42">
        <f>SUM(E250:E254)</f>
        <v>0</v>
      </c>
      <c r="F255" s="43"/>
      <c r="G255" s="42">
        <f>SUM(G250:G254)</f>
        <v>0</v>
      </c>
      <c r="H255" s="44"/>
      <c r="I255" s="43">
        <f>G255-E255</f>
        <v>0</v>
      </c>
      <c r="J255" s="128"/>
    </row>
    <row r="256" spans="1:10" ht="18" x14ac:dyDescent="0.25">
      <c r="A256" s="595" t="s">
        <v>14</v>
      </c>
      <c r="B256" s="596"/>
      <c r="C256" s="173"/>
      <c r="D256" s="151"/>
      <c r="E256" s="152">
        <f>SUM(E255,E248,E241,E234,E227)</f>
        <v>0</v>
      </c>
      <c r="F256" s="153"/>
      <c r="G256" s="152">
        <f>SUM(G255,G248,G241,G234,G227)</f>
        <v>0</v>
      </c>
      <c r="H256" s="154"/>
      <c r="I256" s="152">
        <f>G256-E256</f>
        <v>0</v>
      </c>
      <c r="J256" s="155"/>
    </row>
    <row r="257" spans="1:10" x14ac:dyDescent="0.2">
      <c r="A257" s="597" t="s">
        <v>15</v>
      </c>
      <c r="B257" s="598"/>
      <c r="C257" s="174"/>
      <c r="D257" s="56"/>
      <c r="E257" s="52">
        <f>E256/E264</f>
        <v>0</v>
      </c>
      <c r="F257" s="63"/>
      <c r="G257" s="52">
        <f>G263/G264</f>
        <v>0</v>
      </c>
      <c r="H257" s="64"/>
      <c r="I257" s="64"/>
      <c r="J257" s="140"/>
    </row>
    <row r="258" spans="1:10" x14ac:dyDescent="0.2">
      <c r="A258" s="589" t="s">
        <v>92</v>
      </c>
      <c r="B258" s="590"/>
      <c r="C258" s="590"/>
      <c r="D258" s="590"/>
      <c r="E258" s="590"/>
      <c r="F258" s="590"/>
      <c r="G258" s="590"/>
      <c r="H258" s="590"/>
      <c r="I258" s="590"/>
      <c r="J258" s="591"/>
    </row>
    <row r="259" spans="1:10" x14ac:dyDescent="0.2">
      <c r="A259" s="530"/>
      <c r="B259" s="531"/>
      <c r="C259" s="531"/>
      <c r="D259" s="531"/>
      <c r="E259" s="531"/>
      <c r="F259" s="531"/>
      <c r="G259" s="531"/>
      <c r="H259" s="531"/>
      <c r="I259" s="531"/>
      <c r="J259" s="532"/>
    </row>
    <row r="260" spans="1:10" ht="15.75" x14ac:dyDescent="0.25">
      <c r="A260" s="578" t="s">
        <v>7</v>
      </c>
      <c r="B260" s="579"/>
      <c r="C260" s="172"/>
      <c r="D260" s="156"/>
      <c r="E260" s="105">
        <f>SUM(E144)</f>
        <v>715</v>
      </c>
      <c r="F260" s="156"/>
      <c r="G260" s="105">
        <f>SUM(G144)</f>
        <v>2090</v>
      </c>
      <c r="H260" s="157"/>
      <c r="I260" s="105">
        <f>G260-E260</f>
        <v>1375</v>
      </c>
      <c r="J260" s="161"/>
    </row>
    <row r="261" spans="1:10" ht="15.75" x14ac:dyDescent="0.25">
      <c r="A261" s="578" t="s">
        <v>33</v>
      </c>
      <c r="B261" s="579"/>
      <c r="C261" s="172"/>
      <c r="D261" s="156"/>
      <c r="E261" s="105">
        <f>SUM(E182)</f>
        <v>115.37</v>
      </c>
      <c r="F261" s="156"/>
      <c r="G261" s="105">
        <f>SUM(G182)</f>
        <v>500</v>
      </c>
      <c r="H261" s="157"/>
      <c r="I261" s="105">
        <f>G261-E261</f>
        <v>384.63</v>
      </c>
      <c r="J261" s="161"/>
    </row>
    <row r="262" spans="1:10" ht="15.75" x14ac:dyDescent="0.25">
      <c r="A262" s="578" t="s">
        <v>5</v>
      </c>
      <c r="B262" s="579"/>
      <c r="C262" s="172"/>
      <c r="D262" s="156"/>
      <c r="E262" s="105">
        <f>SUM(E219)</f>
        <v>0</v>
      </c>
      <c r="F262" s="162"/>
      <c r="G262" s="105">
        <f>SUM(G219)</f>
        <v>0</v>
      </c>
      <c r="H262" s="163"/>
      <c r="I262" s="105">
        <f>G262-E262</f>
        <v>0</v>
      </c>
      <c r="J262" s="161"/>
    </row>
    <row r="263" spans="1:10" ht="15.75" x14ac:dyDescent="0.25">
      <c r="A263" s="578" t="s">
        <v>6</v>
      </c>
      <c r="B263" s="579"/>
      <c r="C263" s="172"/>
      <c r="D263" s="156"/>
      <c r="E263" s="105">
        <f>SUM(E256)</f>
        <v>0</v>
      </c>
      <c r="F263" s="156"/>
      <c r="G263" s="105">
        <f>SUM(G256)</f>
        <v>0</v>
      </c>
      <c r="H263" s="157"/>
      <c r="I263" s="105">
        <f>G263-E263</f>
        <v>0</v>
      </c>
      <c r="J263" s="161"/>
    </row>
    <row r="264" spans="1:10" ht="18" x14ac:dyDescent="0.25">
      <c r="A264" s="580" t="s">
        <v>64</v>
      </c>
      <c r="B264" s="539"/>
      <c r="C264" s="581"/>
      <c r="D264" s="57"/>
      <c r="E264" s="57">
        <f>SUM(E260:E263)</f>
        <v>830.37</v>
      </c>
      <c r="F264" s="57"/>
      <c r="G264" s="57">
        <f>SUM(G260:G263)</f>
        <v>2590</v>
      </c>
      <c r="H264" s="58"/>
      <c r="I264" s="57">
        <f>I260+I261+I262+I263</f>
        <v>1759.63</v>
      </c>
      <c r="J264" s="111"/>
    </row>
    <row r="265" spans="1:10" ht="15.75" x14ac:dyDescent="0.25">
      <c r="A265" s="582" t="s">
        <v>93</v>
      </c>
      <c r="B265" s="539"/>
      <c r="C265" s="581"/>
      <c r="D265" s="59"/>
      <c r="E265" s="60">
        <f>E264*0.2</f>
        <v>166.07400000000001</v>
      </c>
      <c r="F265" s="61"/>
      <c r="G265" s="60">
        <f>G264*0.2</f>
        <v>518</v>
      </c>
      <c r="H265" s="62"/>
      <c r="I265" s="60">
        <f>G265-E265</f>
        <v>351.92599999999999</v>
      </c>
      <c r="J265" s="112"/>
    </row>
    <row r="266" spans="1:10" ht="16.5" thickBot="1" x14ac:dyDescent="0.3">
      <c r="A266" s="583" t="s">
        <v>94</v>
      </c>
      <c r="B266" s="584"/>
      <c r="C266" s="577"/>
      <c r="D266" s="113"/>
      <c r="E266" s="114">
        <f>E264*0.8</f>
        <v>664.29600000000005</v>
      </c>
      <c r="F266" s="115"/>
      <c r="G266" s="114">
        <f>G264*0.8</f>
        <v>2072</v>
      </c>
      <c r="H266" s="116"/>
      <c r="I266" s="114">
        <f>G266-E266</f>
        <v>1407.704</v>
      </c>
      <c r="J266" s="117"/>
    </row>
    <row r="267" spans="1:10" x14ac:dyDescent="0.2">
      <c r="A267" s="148"/>
      <c r="B267" s="149"/>
      <c r="C267" s="149"/>
      <c r="D267" s="149"/>
      <c r="E267" s="149"/>
      <c r="F267" s="149"/>
      <c r="G267" s="149"/>
      <c r="H267" s="149"/>
      <c r="I267" s="149"/>
      <c r="J267" s="150"/>
    </row>
    <row r="268" spans="1:10" x14ac:dyDescent="0.2">
      <c r="A268" s="585" t="s">
        <v>8</v>
      </c>
      <c r="B268" s="586"/>
      <c r="C268" s="102"/>
      <c r="D268" s="103"/>
      <c r="E268" s="103"/>
      <c r="F268" s="104"/>
      <c r="G268" s="104"/>
      <c r="H268" s="104"/>
      <c r="I268" s="104"/>
      <c r="J268" s="110"/>
    </row>
    <row r="269" spans="1:10" x14ac:dyDescent="0.2">
      <c r="A269" s="587" t="s">
        <v>1</v>
      </c>
      <c r="B269" s="588"/>
      <c r="C269" s="171"/>
      <c r="D269" s="108"/>
      <c r="E269" s="109">
        <v>0</v>
      </c>
      <c r="F269" s="109"/>
      <c r="G269" s="109">
        <v>0</v>
      </c>
      <c r="H269" s="108"/>
      <c r="I269" s="108"/>
      <c r="J269" s="141"/>
    </row>
    <row r="270" spans="1:10" x14ac:dyDescent="0.2">
      <c r="A270" s="587" t="s">
        <v>2</v>
      </c>
      <c r="B270" s="588"/>
      <c r="C270" s="171"/>
      <c r="D270" s="108"/>
      <c r="E270" s="109">
        <v>0</v>
      </c>
      <c r="F270" s="109"/>
      <c r="G270" s="109">
        <v>0</v>
      </c>
      <c r="H270" s="108"/>
      <c r="I270" s="108"/>
      <c r="J270" s="141"/>
    </row>
    <row r="271" spans="1:10" x14ac:dyDescent="0.2">
      <c r="A271" s="574" t="s">
        <v>3</v>
      </c>
      <c r="B271" s="575"/>
      <c r="C271" s="170"/>
      <c r="D271" s="108"/>
      <c r="E271" s="109">
        <v>0</v>
      </c>
      <c r="F271" s="109"/>
      <c r="G271" s="109">
        <v>0</v>
      </c>
      <c r="H271" s="108"/>
      <c r="I271" s="108"/>
      <c r="J271" s="141"/>
    </row>
    <row r="272" spans="1:10" x14ac:dyDescent="0.2">
      <c r="A272" s="574" t="s">
        <v>4</v>
      </c>
      <c r="B272" s="575"/>
      <c r="C272" s="170"/>
      <c r="D272" s="108"/>
      <c r="E272" s="109">
        <v>0</v>
      </c>
      <c r="F272" s="109"/>
      <c r="G272" s="109">
        <v>0</v>
      </c>
      <c r="H272" s="108"/>
      <c r="I272" s="108"/>
      <c r="J272" s="141"/>
    </row>
    <row r="273" spans="1:10" ht="16.5" thickBot="1" x14ac:dyDescent="0.3">
      <c r="A273" s="576" t="s">
        <v>20</v>
      </c>
      <c r="B273" s="577"/>
      <c r="C273" s="142"/>
      <c r="D273" s="143"/>
      <c r="E273" s="144">
        <f>SUM(E269:E272)</f>
        <v>0</v>
      </c>
      <c r="F273" s="145"/>
      <c r="G273" s="144">
        <f>SUM(G269:G272)</f>
        <v>0</v>
      </c>
      <c r="H273" s="146"/>
      <c r="I273" s="144">
        <f>G273-E273</f>
        <v>0</v>
      </c>
      <c r="J273" s="147"/>
    </row>
  </sheetData>
  <mergeCells count="100">
    <mergeCell ref="A1:J1"/>
    <mergeCell ref="A2:J2"/>
    <mergeCell ref="A3:B3"/>
    <mergeCell ref="D3:J3"/>
    <mergeCell ref="A4:B4"/>
    <mergeCell ref="D4:J4"/>
    <mergeCell ref="A5:J5"/>
    <mergeCell ref="A6:B6"/>
    <mergeCell ref="A7:B7"/>
    <mergeCell ref="A8:B8"/>
    <mergeCell ref="A19:B19"/>
    <mergeCell ref="A20:B20"/>
    <mergeCell ref="A31:B31"/>
    <mergeCell ref="A32:B32"/>
    <mergeCell ref="A35:B35"/>
    <mergeCell ref="A36:B36"/>
    <mergeCell ref="A47:B47"/>
    <mergeCell ref="A48:B48"/>
    <mergeCell ref="A59:B59"/>
    <mergeCell ref="A60:B60"/>
    <mergeCell ref="A61:B61"/>
    <mergeCell ref="A62:B62"/>
    <mergeCell ref="A68:B68"/>
    <mergeCell ref="A69:B69"/>
    <mergeCell ref="A75:B75"/>
    <mergeCell ref="A76:B76"/>
    <mergeCell ref="A82:B82"/>
    <mergeCell ref="A83:B83"/>
    <mergeCell ref="A89:B89"/>
    <mergeCell ref="A90:B90"/>
    <mergeCell ref="A96:B96"/>
    <mergeCell ref="A97:B97"/>
    <mergeCell ref="A98:C98"/>
    <mergeCell ref="A99:B99"/>
    <mergeCell ref="A105:B105"/>
    <mergeCell ref="A106:B106"/>
    <mergeCell ref="A112:B112"/>
    <mergeCell ref="A113:B113"/>
    <mergeCell ref="A119:B119"/>
    <mergeCell ref="A120:B120"/>
    <mergeCell ref="A126:B126"/>
    <mergeCell ref="A127:B127"/>
    <mergeCell ref="A133:B133"/>
    <mergeCell ref="A134:B134"/>
    <mergeCell ref="A135:C135"/>
    <mergeCell ref="A136:B136"/>
    <mergeCell ref="A142:B142"/>
    <mergeCell ref="A143:B143"/>
    <mergeCell ref="A144:B144"/>
    <mergeCell ref="A145:C145"/>
    <mergeCell ref="A146:B146"/>
    <mergeCell ref="A152:B152"/>
    <mergeCell ref="A153:B153"/>
    <mergeCell ref="A159:B159"/>
    <mergeCell ref="A160:B160"/>
    <mergeCell ref="A167:B167"/>
    <mergeCell ref="A168:B168"/>
    <mergeCell ref="A174:B174"/>
    <mergeCell ref="A175:B175"/>
    <mergeCell ref="A181:B181"/>
    <mergeCell ref="A182:C182"/>
    <mergeCell ref="A183:C183"/>
    <mergeCell ref="A184:B184"/>
    <mergeCell ref="A190:B190"/>
    <mergeCell ref="A191:B191"/>
    <mergeCell ref="A197:B197"/>
    <mergeCell ref="A198:B198"/>
    <mergeCell ref="A204:B204"/>
    <mergeCell ref="A205:B205"/>
    <mergeCell ref="A211:B211"/>
    <mergeCell ref="A212:B212"/>
    <mergeCell ref="A218:B218"/>
    <mergeCell ref="A219:B219"/>
    <mergeCell ref="A220:B220"/>
    <mergeCell ref="A221:B221"/>
    <mergeCell ref="A227:B227"/>
    <mergeCell ref="A228:B228"/>
    <mergeCell ref="A234:B234"/>
    <mergeCell ref="A235:B235"/>
    <mergeCell ref="A241:B241"/>
    <mergeCell ref="A242:B242"/>
    <mergeCell ref="A248:B248"/>
    <mergeCell ref="A249:B249"/>
    <mergeCell ref="A255:B255"/>
    <mergeCell ref="A256:B256"/>
    <mergeCell ref="A257:B257"/>
    <mergeCell ref="A258:J259"/>
    <mergeCell ref="A260:B260"/>
    <mergeCell ref="A261:B261"/>
    <mergeCell ref="A262:B262"/>
    <mergeCell ref="A270:B270"/>
    <mergeCell ref="A271:B271"/>
    <mergeCell ref="A272:B272"/>
    <mergeCell ref="A273:B273"/>
    <mergeCell ref="A263:B263"/>
    <mergeCell ref="A264:C264"/>
    <mergeCell ref="A265:C265"/>
    <mergeCell ref="A266:C266"/>
    <mergeCell ref="A268:B268"/>
    <mergeCell ref="A269:B26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10"/>
  <dimension ref="A1"/>
  <sheetViews>
    <sheetView workbookViewId="0">
      <selection activeCell="P17" sqref="P17"/>
    </sheetView>
  </sheetViews>
  <sheetFormatPr defaultColWidth="8.85546875"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ul11"/>
  <dimension ref="A1"/>
  <sheetViews>
    <sheetView workbookViewId="0">
      <selection activeCell="I23" sqref="I23"/>
    </sheetView>
  </sheetViews>
  <sheetFormatPr defaultColWidth="8.85546875"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2"/>
  <dimension ref="A1:J280"/>
  <sheetViews>
    <sheetView topLeftCell="A247" workbookViewId="0">
      <selection activeCell="I273" sqref="I273"/>
    </sheetView>
  </sheetViews>
  <sheetFormatPr defaultColWidth="8.85546875" defaultRowHeight="12.75" x14ac:dyDescent="0.2"/>
  <cols>
    <col min="5" max="5" width="12.140625" bestFit="1" customWidth="1"/>
    <col min="7" max="7" width="12.140625" bestFit="1" customWidth="1"/>
    <col min="9" max="9" width="10.7109375" bestFit="1" customWidth="1"/>
  </cols>
  <sheetData>
    <row r="1" spans="1:10" ht="18" x14ac:dyDescent="0.25">
      <c r="A1" s="619" t="s">
        <v>75</v>
      </c>
      <c r="B1" s="620"/>
      <c r="C1" s="620"/>
      <c r="D1" s="620"/>
      <c r="E1" s="620"/>
      <c r="F1" s="620"/>
      <c r="G1" s="620"/>
      <c r="H1" s="620"/>
      <c r="I1" s="620"/>
      <c r="J1" s="621"/>
    </row>
    <row r="2" spans="1:10" x14ac:dyDescent="0.2">
      <c r="A2" s="622"/>
      <c r="B2" s="623"/>
      <c r="C2" s="623"/>
      <c r="D2" s="623"/>
      <c r="E2" s="623"/>
      <c r="F2" s="623"/>
      <c r="G2" s="623"/>
      <c r="H2" s="623"/>
      <c r="I2" s="623"/>
      <c r="J2" s="624"/>
    </row>
    <row r="3" spans="1:10" x14ac:dyDescent="0.2">
      <c r="A3" s="625" t="s">
        <v>73</v>
      </c>
      <c r="B3" s="609"/>
      <c r="C3" s="65"/>
      <c r="D3" s="632" t="s">
        <v>128</v>
      </c>
      <c r="E3" s="630"/>
      <c r="F3" s="630"/>
      <c r="G3" s="630"/>
      <c r="H3" s="630"/>
      <c r="I3" s="630"/>
      <c r="J3" s="631"/>
    </row>
    <row r="4" spans="1:10" x14ac:dyDescent="0.2">
      <c r="A4" s="625" t="s">
        <v>74</v>
      </c>
      <c r="B4" s="609"/>
      <c r="C4" s="65"/>
      <c r="D4" s="629" t="s">
        <v>62</v>
      </c>
      <c r="E4" s="630"/>
      <c r="F4" s="630"/>
      <c r="G4" s="630"/>
      <c r="H4" s="630"/>
      <c r="I4" s="630"/>
      <c r="J4" s="631"/>
    </row>
    <row r="5" spans="1:10" x14ac:dyDescent="0.2">
      <c r="A5" s="538"/>
      <c r="B5" s="539"/>
      <c r="C5" s="539"/>
      <c r="D5" s="539"/>
      <c r="E5" s="539"/>
      <c r="F5" s="539"/>
      <c r="G5" s="539"/>
      <c r="H5" s="539"/>
      <c r="I5" s="539"/>
      <c r="J5" s="540"/>
    </row>
    <row r="6" spans="1:10" ht="15.75" x14ac:dyDescent="0.25">
      <c r="A6" s="615" t="s">
        <v>63</v>
      </c>
      <c r="B6" s="616"/>
      <c r="C6" s="167"/>
      <c r="D6" s="59"/>
      <c r="E6" s="59" t="s">
        <v>115</v>
      </c>
      <c r="F6" s="59"/>
      <c r="G6" s="59" t="s">
        <v>77</v>
      </c>
      <c r="H6" s="59"/>
      <c r="I6" s="67" t="s">
        <v>9</v>
      </c>
      <c r="J6" s="118" t="s">
        <v>36</v>
      </c>
    </row>
    <row r="7" spans="1:10" ht="13.5" x14ac:dyDescent="0.25">
      <c r="A7" s="617" t="s">
        <v>34</v>
      </c>
      <c r="B7" s="618"/>
      <c r="C7" s="98"/>
      <c r="D7" s="31"/>
      <c r="E7" s="32"/>
      <c r="F7" s="31"/>
      <c r="G7" s="32"/>
      <c r="H7" s="31"/>
      <c r="I7" s="33"/>
      <c r="J7" s="119"/>
    </row>
    <row r="8" spans="1:10" x14ac:dyDescent="0.2">
      <c r="A8" s="602" t="s">
        <v>78</v>
      </c>
      <c r="B8" s="593"/>
      <c r="C8" s="100" t="s">
        <v>83</v>
      </c>
      <c r="D8" s="31"/>
      <c r="E8" s="31"/>
      <c r="F8" s="31"/>
      <c r="G8" s="31"/>
      <c r="H8" s="31"/>
      <c r="I8" s="34"/>
      <c r="J8" s="120"/>
    </row>
    <row r="9" spans="1:10" x14ac:dyDescent="0.2">
      <c r="A9" s="123">
        <v>1</v>
      </c>
      <c r="B9" s="35" t="s">
        <v>80</v>
      </c>
      <c r="C9" s="35" t="s">
        <v>76</v>
      </c>
      <c r="D9" s="35" t="s">
        <v>79</v>
      </c>
      <c r="E9" s="37">
        <v>0</v>
      </c>
      <c r="F9" s="37"/>
      <c r="G9" s="37">
        <v>0</v>
      </c>
      <c r="H9" s="36"/>
      <c r="I9" s="39"/>
      <c r="J9" s="124"/>
    </row>
    <row r="10" spans="1:10" x14ac:dyDescent="0.2">
      <c r="A10" s="123">
        <v>2</v>
      </c>
      <c r="B10" s="35" t="s">
        <v>80</v>
      </c>
      <c r="C10" s="35" t="s">
        <v>76</v>
      </c>
      <c r="D10" s="35" t="s">
        <v>79</v>
      </c>
      <c r="E10" s="37">
        <v>0</v>
      </c>
      <c r="F10" s="37"/>
      <c r="G10" s="37">
        <v>0</v>
      </c>
      <c r="H10" s="36"/>
      <c r="I10" s="39"/>
      <c r="J10" s="125"/>
    </row>
    <row r="11" spans="1:10" x14ac:dyDescent="0.2">
      <c r="A11" s="123">
        <v>3</v>
      </c>
      <c r="B11" s="35" t="s">
        <v>80</v>
      </c>
      <c r="C11" s="35" t="s">
        <v>76</v>
      </c>
      <c r="D11" s="35" t="s">
        <v>79</v>
      </c>
      <c r="E11" s="37">
        <v>0</v>
      </c>
      <c r="F11" s="37"/>
      <c r="G11" s="37">
        <v>0</v>
      </c>
      <c r="H11" s="36"/>
      <c r="I11" s="36"/>
      <c r="J11" s="122"/>
    </row>
    <row r="12" spans="1:10" x14ac:dyDescent="0.2">
      <c r="A12" s="123">
        <v>4</v>
      </c>
      <c r="B12" s="35" t="s">
        <v>80</v>
      </c>
      <c r="C12" s="35" t="s">
        <v>76</v>
      </c>
      <c r="D12" s="35" t="s">
        <v>79</v>
      </c>
      <c r="E12" s="37">
        <v>0</v>
      </c>
      <c r="F12" s="37"/>
      <c r="G12" s="37">
        <v>0</v>
      </c>
      <c r="H12" s="36"/>
      <c r="I12" s="36"/>
      <c r="J12" s="122"/>
    </row>
    <row r="13" spans="1:10" x14ac:dyDescent="0.2">
      <c r="A13" s="123">
        <v>5</v>
      </c>
      <c r="B13" s="35" t="s">
        <v>80</v>
      </c>
      <c r="C13" s="35" t="s">
        <v>76</v>
      </c>
      <c r="D13" s="35" t="s">
        <v>79</v>
      </c>
      <c r="E13" s="37">
        <v>0</v>
      </c>
      <c r="F13" s="37"/>
      <c r="G13" s="37">
        <v>0</v>
      </c>
      <c r="H13" s="36"/>
      <c r="I13" s="40"/>
      <c r="J13" s="126"/>
    </row>
    <row r="14" spans="1:10" x14ac:dyDescent="0.2">
      <c r="A14" s="123">
        <v>6</v>
      </c>
      <c r="B14" s="35" t="s">
        <v>80</v>
      </c>
      <c r="C14" s="35" t="s">
        <v>76</v>
      </c>
      <c r="D14" s="35" t="s">
        <v>79</v>
      </c>
      <c r="E14" s="37">
        <v>0</v>
      </c>
      <c r="F14" s="37"/>
      <c r="G14" s="37">
        <v>0</v>
      </c>
      <c r="H14" s="36"/>
      <c r="I14" s="36"/>
      <c r="J14" s="127"/>
    </row>
    <row r="15" spans="1:10" x14ac:dyDescent="0.2">
      <c r="A15" s="123">
        <v>7</v>
      </c>
      <c r="B15" s="35" t="s">
        <v>80</v>
      </c>
      <c r="C15" s="35" t="s">
        <v>76</v>
      </c>
      <c r="D15" s="35" t="s">
        <v>79</v>
      </c>
      <c r="E15" s="37">
        <v>0</v>
      </c>
      <c r="F15" s="37"/>
      <c r="G15" s="37">
        <v>0</v>
      </c>
      <c r="H15" s="36"/>
      <c r="I15" s="36"/>
      <c r="J15" s="127"/>
    </row>
    <row r="16" spans="1:10" x14ac:dyDescent="0.2">
      <c r="A16" s="123">
        <v>8</v>
      </c>
      <c r="B16" s="35" t="s">
        <v>80</v>
      </c>
      <c r="C16" s="35" t="s">
        <v>76</v>
      </c>
      <c r="D16" s="35" t="s">
        <v>79</v>
      </c>
      <c r="E16" s="37">
        <v>0</v>
      </c>
      <c r="F16" s="37"/>
      <c r="G16" s="37">
        <v>0</v>
      </c>
      <c r="H16" s="36"/>
      <c r="I16" s="36"/>
      <c r="J16" s="127"/>
    </row>
    <row r="17" spans="1:10" x14ac:dyDescent="0.2">
      <c r="A17" s="123">
        <v>9</v>
      </c>
      <c r="B17" s="35" t="s">
        <v>80</v>
      </c>
      <c r="C17" s="35" t="s">
        <v>76</v>
      </c>
      <c r="D17" s="35" t="s">
        <v>79</v>
      </c>
      <c r="E17" s="37">
        <v>0</v>
      </c>
      <c r="F17" s="37"/>
      <c r="G17" s="37">
        <v>0</v>
      </c>
      <c r="H17" s="36"/>
      <c r="I17" s="36"/>
      <c r="J17" s="127"/>
    </row>
    <row r="18" spans="1:10" x14ac:dyDescent="0.2">
      <c r="A18" s="592" t="s">
        <v>0</v>
      </c>
      <c r="B18" s="593"/>
      <c r="C18" s="99"/>
      <c r="D18" s="41"/>
      <c r="E18" s="42">
        <f>SUM(E9:E17)</f>
        <v>0</v>
      </c>
      <c r="F18" s="43"/>
      <c r="G18" s="42">
        <v>0</v>
      </c>
      <c r="H18" s="44"/>
      <c r="I18" s="43">
        <f>G18-E18</f>
        <v>0</v>
      </c>
      <c r="J18" s="128"/>
    </row>
    <row r="19" spans="1:10" x14ac:dyDescent="0.2">
      <c r="A19" s="602" t="s">
        <v>97</v>
      </c>
      <c r="B19" s="593"/>
      <c r="C19" s="100" t="s">
        <v>129</v>
      </c>
      <c r="D19" s="31"/>
      <c r="E19" s="31"/>
      <c r="F19" s="31"/>
      <c r="G19" s="31"/>
      <c r="H19" s="31"/>
      <c r="I19" s="45"/>
      <c r="J19" s="129"/>
    </row>
    <row r="20" spans="1:10" x14ac:dyDescent="0.2">
      <c r="A20" s="130">
        <v>1</v>
      </c>
      <c r="B20" s="35" t="s">
        <v>130</v>
      </c>
      <c r="C20" s="35" t="s">
        <v>131</v>
      </c>
      <c r="D20" s="35" t="s">
        <v>119</v>
      </c>
      <c r="E20" s="37">
        <v>440</v>
      </c>
      <c r="F20" s="37"/>
      <c r="G20" s="37">
        <v>440</v>
      </c>
      <c r="H20" s="36"/>
      <c r="I20" s="36"/>
      <c r="J20" s="127"/>
    </row>
    <row r="21" spans="1:10" x14ac:dyDescent="0.2">
      <c r="A21" s="130">
        <v>2</v>
      </c>
      <c r="B21" s="35" t="s">
        <v>132</v>
      </c>
      <c r="C21" s="35" t="s">
        <v>133</v>
      </c>
      <c r="D21" s="35" t="s">
        <v>119</v>
      </c>
      <c r="E21" s="37">
        <v>1650</v>
      </c>
      <c r="F21" s="37"/>
      <c r="G21" s="37">
        <v>1650</v>
      </c>
      <c r="H21" s="36"/>
      <c r="I21" s="36"/>
      <c r="J21" s="127"/>
    </row>
    <row r="22" spans="1:10" x14ac:dyDescent="0.2">
      <c r="A22" s="130">
        <v>3</v>
      </c>
      <c r="B22" s="35" t="s">
        <v>80</v>
      </c>
      <c r="C22" s="35" t="s">
        <v>76</v>
      </c>
      <c r="D22" s="35" t="s">
        <v>79</v>
      </c>
      <c r="E22" s="37">
        <v>0</v>
      </c>
      <c r="F22" s="37"/>
      <c r="G22" s="37">
        <v>0</v>
      </c>
      <c r="H22" s="36"/>
      <c r="I22" s="36"/>
      <c r="J22" s="127"/>
    </row>
    <row r="23" spans="1:10" x14ac:dyDescent="0.2">
      <c r="A23" s="130">
        <v>4</v>
      </c>
      <c r="B23" s="35" t="s">
        <v>80</v>
      </c>
      <c r="C23" s="35" t="s">
        <v>76</v>
      </c>
      <c r="D23" s="35" t="s">
        <v>79</v>
      </c>
      <c r="E23" s="37">
        <v>0</v>
      </c>
      <c r="F23" s="37"/>
      <c r="G23" s="37">
        <v>0</v>
      </c>
      <c r="H23" s="36"/>
      <c r="I23" s="36"/>
      <c r="J23" s="127"/>
    </row>
    <row r="24" spans="1:10" x14ac:dyDescent="0.2">
      <c r="A24" s="130">
        <v>5</v>
      </c>
      <c r="B24" s="35" t="s">
        <v>80</v>
      </c>
      <c r="C24" s="35" t="s">
        <v>76</v>
      </c>
      <c r="D24" s="35" t="s">
        <v>79</v>
      </c>
      <c r="E24" s="37">
        <v>0</v>
      </c>
      <c r="F24" s="37"/>
      <c r="G24" s="37">
        <v>0</v>
      </c>
      <c r="H24" s="36"/>
      <c r="I24" s="36"/>
      <c r="J24" s="127"/>
    </row>
    <row r="25" spans="1:10" x14ac:dyDescent="0.2">
      <c r="A25" s="130">
        <v>6</v>
      </c>
      <c r="B25" s="35" t="s">
        <v>80</v>
      </c>
      <c r="C25" s="35" t="s">
        <v>76</v>
      </c>
      <c r="D25" s="35" t="s">
        <v>79</v>
      </c>
      <c r="E25" s="37">
        <v>0</v>
      </c>
      <c r="F25" s="37"/>
      <c r="G25" s="37">
        <v>0</v>
      </c>
      <c r="H25" s="36"/>
      <c r="I25" s="36"/>
      <c r="J25" s="127"/>
    </row>
    <row r="26" spans="1:10" x14ac:dyDescent="0.2">
      <c r="A26" s="130">
        <v>7</v>
      </c>
      <c r="B26" s="35" t="s">
        <v>80</v>
      </c>
      <c r="C26" s="35" t="s">
        <v>76</v>
      </c>
      <c r="D26" s="35" t="s">
        <v>79</v>
      </c>
      <c r="E26" s="37">
        <v>0</v>
      </c>
      <c r="F26" s="37"/>
      <c r="G26" s="37">
        <v>0</v>
      </c>
      <c r="H26" s="36"/>
      <c r="I26" s="36"/>
      <c r="J26" s="127"/>
    </row>
    <row r="27" spans="1:10" x14ac:dyDescent="0.2">
      <c r="A27" s="130">
        <v>8</v>
      </c>
      <c r="B27" s="35" t="s">
        <v>80</v>
      </c>
      <c r="C27" s="35" t="s">
        <v>76</v>
      </c>
      <c r="D27" s="35" t="s">
        <v>79</v>
      </c>
      <c r="E27" s="37">
        <v>0</v>
      </c>
      <c r="F27" s="37"/>
      <c r="G27" s="37">
        <v>0</v>
      </c>
      <c r="H27" s="36"/>
      <c r="I27" s="36"/>
      <c r="J27" s="127"/>
    </row>
    <row r="28" spans="1:10" x14ac:dyDescent="0.2">
      <c r="A28" s="130">
        <v>9</v>
      </c>
      <c r="B28" s="35" t="s">
        <v>80</v>
      </c>
      <c r="C28" s="35" t="s">
        <v>76</v>
      </c>
      <c r="D28" s="35" t="s">
        <v>79</v>
      </c>
      <c r="E28" s="37">
        <v>0</v>
      </c>
      <c r="F28" s="37"/>
      <c r="G28" s="37">
        <v>0</v>
      </c>
      <c r="H28" s="36"/>
      <c r="I28" s="36"/>
      <c r="J28" s="127"/>
    </row>
    <row r="29" spans="1:10" x14ac:dyDescent="0.2">
      <c r="A29" s="130">
        <v>10</v>
      </c>
      <c r="B29" s="35" t="s">
        <v>80</v>
      </c>
      <c r="C29" s="35" t="s">
        <v>76</v>
      </c>
      <c r="D29" s="35" t="s">
        <v>79</v>
      </c>
      <c r="E29" s="37">
        <v>0</v>
      </c>
      <c r="F29" s="37"/>
      <c r="G29" s="37">
        <v>0</v>
      </c>
      <c r="H29" s="36"/>
      <c r="I29" s="36"/>
      <c r="J29" s="127"/>
    </row>
    <row r="30" spans="1:10" x14ac:dyDescent="0.2">
      <c r="A30" s="592" t="s">
        <v>16</v>
      </c>
      <c r="B30" s="593"/>
      <c r="C30" s="99"/>
      <c r="D30" s="41"/>
      <c r="E30" s="42">
        <f>SUM(E20:E29)</f>
        <v>2090</v>
      </c>
      <c r="F30" s="43"/>
      <c r="G30" s="42">
        <f>SUM(G20:G29)</f>
        <v>2090</v>
      </c>
      <c r="H30" s="44"/>
      <c r="I30" s="43">
        <f>G30-E30</f>
        <v>0</v>
      </c>
      <c r="J30" s="128"/>
    </row>
    <row r="31" spans="1:10" x14ac:dyDescent="0.2">
      <c r="A31" s="602" t="s">
        <v>21</v>
      </c>
      <c r="B31" s="603"/>
      <c r="C31" s="100" t="s">
        <v>83</v>
      </c>
      <c r="D31" s="31"/>
      <c r="E31" s="31"/>
      <c r="F31" s="31"/>
      <c r="G31" s="31"/>
      <c r="H31" s="31"/>
      <c r="I31" s="31"/>
      <c r="J31" s="129"/>
    </row>
    <row r="32" spans="1:10" x14ac:dyDescent="0.2">
      <c r="A32" s="130">
        <v>1</v>
      </c>
      <c r="B32" s="35" t="s">
        <v>80</v>
      </c>
      <c r="C32" s="35" t="s">
        <v>76</v>
      </c>
      <c r="D32" s="35" t="s">
        <v>79</v>
      </c>
      <c r="E32" s="37">
        <v>0</v>
      </c>
      <c r="F32" s="37"/>
      <c r="G32" s="37">
        <v>0</v>
      </c>
      <c r="H32" s="36"/>
      <c r="I32" s="36"/>
      <c r="J32" s="127"/>
    </row>
    <row r="33" spans="1:10" x14ac:dyDescent="0.2">
      <c r="A33" s="130">
        <v>2</v>
      </c>
      <c r="B33" s="35" t="s">
        <v>80</v>
      </c>
      <c r="C33" s="35" t="s">
        <v>76</v>
      </c>
      <c r="D33" s="35" t="s">
        <v>79</v>
      </c>
      <c r="E33" s="37">
        <v>0</v>
      </c>
      <c r="F33" s="37"/>
      <c r="G33" s="37">
        <v>0</v>
      </c>
      <c r="H33" s="36"/>
      <c r="I33" s="36"/>
      <c r="J33" s="127"/>
    </row>
    <row r="34" spans="1:10" x14ac:dyDescent="0.2">
      <c r="A34" s="130">
        <v>3</v>
      </c>
      <c r="B34" s="35" t="s">
        <v>80</v>
      </c>
      <c r="C34" s="35" t="s">
        <v>76</v>
      </c>
      <c r="D34" s="35" t="s">
        <v>79</v>
      </c>
      <c r="E34" s="37">
        <v>0</v>
      </c>
      <c r="F34" s="37"/>
      <c r="G34" s="37">
        <v>0</v>
      </c>
      <c r="H34" s="36"/>
      <c r="I34" s="36"/>
      <c r="J34" s="127"/>
    </row>
    <row r="35" spans="1:10" x14ac:dyDescent="0.2">
      <c r="A35" s="130">
        <v>4</v>
      </c>
      <c r="B35" s="35" t="s">
        <v>80</v>
      </c>
      <c r="C35" s="35" t="s">
        <v>76</v>
      </c>
      <c r="D35" s="35" t="s">
        <v>79</v>
      </c>
      <c r="E35" s="37">
        <v>0</v>
      </c>
      <c r="F35" s="37"/>
      <c r="G35" s="37">
        <v>0</v>
      </c>
      <c r="H35" s="36"/>
      <c r="I35" s="36"/>
      <c r="J35" s="127"/>
    </row>
    <row r="36" spans="1:10" x14ac:dyDescent="0.2">
      <c r="A36" s="130">
        <v>5</v>
      </c>
      <c r="B36" s="35" t="s">
        <v>80</v>
      </c>
      <c r="C36" s="35" t="s">
        <v>76</v>
      </c>
      <c r="D36" s="35" t="s">
        <v>79</v>
      </c>
      <c r="E36" s="37">
        <v>0</v>
      </c>
      <c r="F36" s="37"/>
      <c r="G36" s="37">
        <v>0</v>
      </c>
      <c r="H36" s="36"/>
      <c r="I36" s="36"/>
      <c r="J36" s="127"/>
    </row>
    <row r="37" spans="1:10" x14ac:dyDescent="0.2">
      <c r="A37" s="130">
        <v>6</v>
      </c>
      <c r="B37" s="35" t="s">
        <v>80</v>
      </c>
      <c r="C37" s="35" t="s">
        <v>76</v>
      </c>
      <c r="D37" s="35" t="s">
        <v>79</v>
      </c>
      <c r="E37" s="37">
        <v>0</v>
      </c>
      <c r="F37" s="37"/>
      <c r="G37" s="37">
        <v>0</v>
      </c>
      <c r="H37" s="36"/>
      <c r="I37" s="36"/>
      <c r="J37" s="127"/>
    </row>
    <row r="38" spans="1:10" x14ac:dyDescent="0.2">
      <c r="A38" s="130">
        <v>7</v>
      </c>
      <c r="B38" s="35" t="s">
        <v>80</v>
      </c>
      <c r="C38" s="35" t="s">
        <v>76</v>
      </c>
      <c r="D38" s="35" t="s">
        <v>79</v>
      </c>
      <c r="E38" s="37">
        <v>0</v>
      </c>
      <c r="F38" s="37"/>
      <c r="G38" s="37">
        <v>0</v>
      </c>
      <c r="H38" s="36"/>
      <c r="I38" s="36"/>
      <c r="J38" s="127"/>
    </row>
    <row r="39" spans="1:10" x14ac:dyDescent="0.2">
      <c r="A39" s="130">
        <v>8</v>
      </c>
      <c r="B39" s="35" t="s">
        <v>80</v>
      </c>
      <c r="C39" s="35" t="s">
        <v>76</v>
      </c>
      <c r="D39" s="35" t="s">
        <v>79</v>
      </c>
      <c r="E39" s="37">
        <v>0</v>
      </c>
      <c r="F39" s="37"/>
      <c r="G39" s="37">
        <v>0</v>
      </c>
      <c r="H39" s="36"/>
      <c r="I39" s="36"/>
      <c r="J39" s="127"/>
    </row>
    <row r="40" spans="1:10" x14ac:dyDescent="0.2">
      <c r="A40" s="130">
        <v>9</v>
      </c>
      <c r="B40" s="35" t="s">
        <v>80</v>
      </c>
      <c r="C40" s="35" t="s">
        <v>76</v>
      </c>
      <c r="D40" s="35" t="s">
        <v>79</v>
      </c>
      <c r="E40" s="37">
        <v>0</v>
      </c>
      <c r="F40" s="37"/>
      <c r="G40" s="37">
        <v>0</v>
      </c>
      <c r="H40" s="36"/>
      <c r="I40" s="36"/>
      <c r="J40" s="127"/>
    </row>
    <row r="41" spans="1:10" x14ac:dyDescent="0.2">
      <c r="A41" s="130">
        <v>10</v>
      </c>
      <c r="B41" s="35" t="s">
        <v>80</v>
      </c>
      <c r="C41" s="35" t="s">
        <v>76</v>
      </c>
      <c r="D41" s="35" t="s">
        <v>79</v>
      </c>
      <c r="E41" s="37">
        <v>0</v>
      </c>
      <c r="F41" s="37"/>
      <c r="G41" s="37">
        <v>0</v>
      </c>
      <c r="H41" s="36"/>
      <c r="I41" s="36"/>
      <c r="J41" s="127"/>
    </row>
    <row r="42" spans="1:10" x14ac:dyDescent="0.2">
      <c r="A42" s="592" t="s">
        <v>17</v>
      </c>
      <c r="B42" s="593"/>
      <c r="C42" s="99"/>
      <c r="D42" s="41"/>
      <c r="E42" s="42">
        <f>SUM(E32:E41)</f>
        <v>0</v>
      </c>
      <c r="F42" s="43"/>
      <c r="G42" s="42">
        <f>SUM(G32:G41)</f>
        <v>0</v>
      </c>
      <c r="H42" s="44"/>
      <c r="I42" s="43">
        <f>G42-E42</f>
        <v>0</v>
      </c>
      <c r="J42" s="128"/>
    </row>
    <row r="43" spans="1:10" x14ac:dyDescent="0.2">
      <c r="A43" s="602" t="s">
        <v>22</v>
      </c>
      <c r="B43" s="603"/>
      <c r="C43" s="100" t="s">
        <v>83</v>
      </c>
      <c r="D43" s="31"/>
      <c r="E43" s="31"/>
      <c r="F43" s="31"/>
      <c r="G43" s="31"/>
      <c r="H43" s="31"/>
      <c r="I43" s="31"/>
      <c r="J43" s="129"/>
    </row>
    <row r="44" spans="1:10" x14ac:dyDescent="0.2">
      <c r="A44" s="130">
        <v>1</v>
      </c>
      <c r="B44" s="35" t="s">
        <v>80</v>
      </c>
      <c r="C44" s="35" t="s">
        <v>76</v>
      </c>
      <c r="D44" s="35" t="s">
        <v>79</v>
      </c>
      <c r="E44" s="37">
        <v>0</v>
      </c>
      <c r="F44" s="37"/>
      <c r="G44" s="37">
        <v>0</v>
      </c>
      <c r="H44" s="36"/>
      <c r="I44" s="36"/>
      <c r="J44" s="127"/>
    </row>
    <row r="45" spans="1:10" x14ac:dyDescent="0.2">
      <c r="A45" s="130">
        <v>2</v>
      </c>
      <c r="B45" s="35" t="s">
        <v>80</v>
      </c>
      <c r="C45" s="35" t="s">
        <v>76</v>
      </c>
      <c r="D45" s="35" t="s">
        <v>79</v>
      </c>
      <c r="E45" s="37">
        <v>0</v>
      </c>
      <c r="F45" s="37"/>
      <c r="G45" s="37">
        <v>0</v>
      </c>
      <c r="H45" s="36"/>
      <c r="I45" s="36"/>
      <c r="J45" s="127"/>
    </row>
    <row r="46" spans="1:10" x14ac:dyDescent="0.2">
      <c r="A46" s="130">
        <v>3</v>
      </c>
      <c r="B46" s="35" t="s">
        <v>80</v>
      </c>
      <c r="C46" s="35" t="s">
        <v>76</v>
      </c>
      <c r="D46" s="35" t="s">
        <v>79</v>
      </c>
      <c r="E46" s="37">
        <v>0</v>
      </c>
      <c r="F46" s="37"/>
      <c r="G46" s="37">
        <v>0</v>
      </c>
      <c r="H46" s="36"/>
      <c r="I46" s="36"/>
      <c r="J46" s="127"/>
    </row>
    <row r="47" spans="1:10" x14ac:dyDescent="0.2">
      <c r="A47" s="130">
        <v>4</v>
      </c>
      <c r="B47" s="35" t="s">
        <v>80</v>
      </c>
      <c r="C47" s="35" t="s">
        <v>76</v>
      </c>
      <c r="D47" s="35" t="s">
        <v>79</v>
      </c>
      <c r="E47" s="37">
        <v>0</v>
      </c>
      <c r="F47" s="37"/>
      <c r="G47" s="37">
        <v>0</v>
      </c>
      <c r="H47" s="36"/>
      <c r="I47" s="36"/>
      <c r="J47" s="127"/>
    </row>
    <row r="48" spans="1:10" x14ac:dyDescent="0.2">
      <c r="A48" s="130">
        <v>5</v>
      </c>
      <c r="B48" s="35" t="s">
        <v>80</v>
      </c>
      <c r="C48" s="35" t="s">
        <v>76</v>
      </c>
      <c r="D48" s="35" t="s">
        <v>79</v>
      </c>
      <c r="E48" s="37">
        <v>0</v>
      </c>
      <c r="F48" s="37"/>
      <c r="G48" s="37">
        <v>0</v>
      </c>
      <c r="H48" s="36"/>
      <c r="I48" s="36"/>
      <c r="J48" s="127"/>
    </row>
    <row r="49" spans="1:10" x14ac:dyDescent="0.2">
      <c r="A49" s="130">
        <v>6</v>
      </c>
      <c r="B49" s="35" t="s">
        <v>80</v>
      </c>
      <c r="C49" s="35" t="s">
        <v>76</v>
      </c>
      <c r="D49" s="35" t="s">
        <v>79</v>
      </c>
      <c r="E49" s="37">
        <v>0</v>
      </c>
      <c r="F49" s="37"/>
      <c r="G49" s="37">
        <v>0</v>
      </c>
      <c r="H49" s="36"/>
      <c r="I49" s="36"/>
      <c r="J49" s="127"/>
    </row>
    <row r="50" spans="1:10" x14ac:dyDescent="0.2">
      <c r="A50" s="130">
        <v>7</v>
      </c>
      <c r="B50" s="35" t="s">
        <v>80</v>
      </c>
      <c r="C50" s="35" t="s">
        <v>76</v>
      </c>
      <c r="D50" s="35" t="s">
        <v>79</v>
      </c>
      <c r="E50" s="37">
        <v>0</v>
      </c>
      <c r="F50" s="37"/>
      <c r="G50" s="37">
        <v>0</v>
      </c>
      <c r="H50" s="36"/>
      <c r="I50" s="36"/>
      <c r="J50" s="127"/>
    </row>
    <row r="51" spans="1:10" x14ac:dyDescent="0.2">
      <c r="A51" s="130">
        <v>8</v>
      </c>
      <c r="B51" s="35" t="s">
        <v>80</v>
      </c>
      <c r="C51" s="35" t="s">
        <v>76</v>
      </c>
      <c r="D51" s="35" t="s">
        <v>79</v>
      </c>
      <c r="E51" s="37">
        <v>0</v>
      </c>
      <c r="F51" s="37"/>
      <c r="G51" s="37">
        <v>0</v>
      </c>
      <c r="H51" s="36"/>
      <c r="I51" s="36"/>
      <c r="J51" s="127"/>
    </row>
    <row r="52" spans="1:10" x14ac:dyDescent="0.2">
      <c r="A52" s="130">
        <v>9</v>
      </c>
      <c r="B52" s="35" t="s">
        <v>80</v>
      </c>
      <c r="C52" s="35" t="s">
        <v>76</v>
      </c>
      <c r="D52" s="35" t="s">
        <v>79</v>
      </c>
      <c r="E52" s="37">
        <v>0</v>
      </c>
      <c r="F52" s="37"/>
      <c r="G52" s="37">
        <v>0</v>
      </c>
      <c r="H52" s="36"/>
      <c r="I52" s="36"/>
      <c r="J52" s="127"/>
    </row>
    <row r="53" spans="1:10" x14ac:dyDescent="0.2">
      <c r="A53" s="130">
        <v>10</v>
      </c>
      <c r="B53" s="35" t="s">
        <v>80</v>
      </c>
      <c r="C53" s="35" t="s">
        <v>76</v>
      </c>
      <c r="D53" s="35" t="s">
        <v>79</v>
      </c>
      <c r="E53" s="37">
        <v>0</v>
      </c>
      <c r="F53" s="37"/>
      <c r="G53" s="37">
        <v>0</v>
      </c>
      <c r="H53" s="36"/>
      <c r="I53" s="36"/>
      <c r="J53" s="127"/>
    </row>
    <row r="54" spans="1:10" x14ac:dyDescent="0.2">
      <c r="A54" s="592" t="s">
        <v>18</v>
      </c>
      <c r="B54" s="593"/>
      <c r="C54" s="99"/>
      <c r="D54" s="41"/>
      <c r="E54" s="42">
        <f>SUM(E44:E53)</f>
        <v>0</v>
      </c>
      <c r="F54" s="43"/>
      <c r="G54" s="42">
        <f>SUM(G44:G53)</f>
        <v>0</v>
      </c>
      <c r="H54" s="44"/>
      <c r="I54" s="43">
        <f>G54-E54</f>
        <v>0</v>
      </c>
      <c r="J54" s="128"/>
    </row>
    <row r="55" spans="1:10" x14ac:dyDescent="0.2">
      <c r="A55" s="602" t="s">
        <v>23</v>
      </c>
      <c r="B55" s="593"/>
      <c r="C55" s="100" t="s">
        <v>83</v>
      </c>
      <c r="D55" s="31"/>
      <c r="E55" s="31"/>
      <c r="F55" s="31"/>
      <c r="G55" s="31"/>
      <c r="H55" s="31"/>
      <c r="I55" s="31"/>
      <c r="J55" s="129"/>
    </row>
    <row r="56" spans="1:10" x14ac:dyDescent="0.2">
      <c r="A56" s="130">
        <v>1</v>
      </c>
      <c r="B56" s="35" t="s">
        <v>80</v>
      </c>
      <c r="C56" s="35" t="s">
        <v>76</v>
      </c>
      <c r="D56" s="35" t="s">
        <v>79</v>
      </c>
      <c r="E56" s="37">
        <v>0</v>
      </c>
      <c r="F56" s="37"/>
      <c r="G56" s="37">
        <v>0</v>
      </c>
      <c r="H56" s="36"/>
      <c r="I56" s="36"/>
      <c r="J56" s="127"/>
    </row>
    <row r="57" spans="1:10" x14ac:dyDescent="0.2">
      <c r="A57" s="130">
        <v>2</v>
      </c>
      <c r="B57" s="35" t="s">
        <v>80</v>
      </c>
      <c r="C57" s="35" t="s">
        <v>76</v>
      </c>
      <c r="D57" s="35" t="s">
        <v>79</v>
      </c>
      <c r="E57" s="37">
        <v>0</v>
      </c>
      <c r="F57" s="37"/>
      <c r="G57" s="37">
        <v>0</v>
      </c>
      <c r="H57" s="36"/>
      <c r="I57" s="36"/>
      <c r="J57" s="127"/>
    </row>
    <row r="58" spans="1:10" x14ac:dyDescent="0.2">
      <c r="A58" s="130">
        <v>3</v>
      </c>
      <c r="B58" s="35" t="s">
        <v>80</v>
      </c>
      <c r="C58" s="35" t="s">
        <v>76</v>
      </c>
      <c r="D58" s="35" t="s">
        <v>79</v>
      </c>
      <c r="E58" s="37">
        <v>0</v>
      </c>
      <c r="F58" s="37"/>
      <c r="G58" s="37">
        <v>0</v>
      </c>
      <c r="H58" s="36"/>
      <c r="I58" s="36"/>
      <c r="J58" s="127"/>
    </row>
    <row r="59" spans="1:10" x14ac:dyDescent="0.2">
      <c r="A59" s="130">
        <v>4</v>
      </c>
      <c r="B59" s="35" t="s">
        <v>80</v>
      </c>
      <c r="C59" s="35" t="s">
        <v>76</v>
      </c>
      <c r="D59" s="35" t="s">
        <v>79</v>
      </c>
      <c r="E59" s="37">
        <v>0</v>
      </c>
      <c r="F59" s="37"/>
      <c r="G59" s="37">
        <v>0</v>
      </c>
      <c r="H59" s="36"/>
      <c r="I59" s="36"/>
      <c r="J59" s="127"/>
    </row>
    <row r="60" spans="1:10" x14ac:dyDescent="0.2">
      <c r="A60" s="130">
        <v>5</v>
      </c>
      <c r="B60" s="35" t="s">
        <v>80</v>
      </c>
      <c r="C60" s="35" t="s">
        <v>76</v>
      </c>
      <c r="D60" s="35" t="s">
        <v>79</v>
      </c>
      <c r="E60" s="37">
        <v>0</v>
      </c>
      <c r="F60" s="37"/>
      <c r="G60" s="37">
        <v>0</v>
      </c>
      <c r="H60" s="36"/>
      <c r="I60" s="36"/>
      <c r="J60" s="127"/>
    </row>
    <row r="61" spans="1:10" x14ac:dyDescent="0.2">
      <c r="A61" s="130">
        <v>6</v>
      </c>
      <c r="B61" s="35" t="s">
        <v>80</v>
      </c>
      <c r="C61" s="35" t="s">
        <v>76</v>
      </c>
      <c r="D61" s="35" t="s">
        <v>79</v>
      </c>
      <c r="E61" s="37">
        <v>0</v>
      </c>
      <c r="F61" s="37"/>
      <c r="G61" s="37">
        <v>0</v>
      </c>
      <c r="H61" s="36"/>
      <c r="I61" s="36"/>
      <c r="J61" s="127"/>
    </row>
    <row r="62" spans="1:10" x14ac:dyDescent="0.2">
      <c r="A62" s="130">
        <v>7</v>
      </c>
      <c r="B62" s="35" t="s">
        <v>80</v>
      </c>
      <c r="C62" s="35" t="s">
        <v>76</v>
      </c>
      <c r="D62" s="35" t="s">
        <v>79</v>
      </c>
      <c r="E62" s="37">
        <v>0</v>
      </c>
      <c r="F62" s="37"/>
      <c r="G62" s="37">
        <v>0</v>
      </c>
      <c r="H62" s="36"/>
      <c r="I62" s="36"/>
      <c r="J62" s="127"/>
    </row>
    <row r="63" spans="1:10" x14ac:dyDescent="0.2">
      <c r="A63" s="130">
        <v>8</v>
      </c>
      <c r="B63" s="35" t="s">
        <v>80</v>
      </c>
      <c r="C63" s="35" t="s">
        <v>76</v>
      </c>
      <c r="D63" s="35" t="s">
        <v>79</v>
      </c>
      <c r="E63" s="37">
        <v>0</v>
      </c>
      <c r="F63" s="37"/>
      <c r="G63" s="37">
        <v>0</v>
      </c>
      <c r="H63" s="36"/>
      <c r="I63" s="36"/>
      <c r="J63" s="127"/>
    </row>
    <row r="64" spans="1:10" x14ac:dyDescent="0.2">
      <c r="A64" s="130">
        <v>9</v>
      </c>
      <c r="B64" s="35" t="s">
        <v>80</v>
      </c>
      <c r="C64" s="35" t="s">
        <v>76</v>
      </c>
      <c r="D64" s="35" t="s">
        <v>79</v>
      </c>
      <c r="E64" s="37">
        <v>0</v>
      </c>
      <c r="F64" s="37"/>
      <c r="G64" s="37">
        <v>0</v>
      </c>
      <c r="H64" s="36"/>
      <c r="I64" s="36"/>
      <c r="J64" s="127"/>
    </row>
    <row r="65" spans="1:10" x14ac:dyDescent="0.2">
      <c r="A65" s="130">
        <v>10</v>
      </c>
      <c r="B65" s="35" t="s">
        <v>80</v>
      </c>
      <c r="C65" s="35" t="s">
        <v>76</v>
      </c>
      <c r="D65" s="35" t="s">
        <v>79</v>
      </c>
      <c r="E65" s="37">
        <v>0</v>
      </c>
      <c r="F65" s="37"/>
      <c r="G65" s="37">
        <v>0</v>
      </c>
      <c r="H65" s="36"/>
      <c r="I65" s="36"/>
      <c r="J65" s="127"/>
    </row>
    <row r="66" spans="1:10" x14ac:dyDescent="0.2">
      <c r="A66" s="592" t="s">
        <v>19</v>
      </c>
      <c r="B66" s="593"/>
      <c r="C66" s="99"/>
      <c r="D66" s="41"/>
      <c r="E66" s="42">
        <f>SUM(E56:E65)</f>
        <v>0</v>
      </c>
      <c r="F66" s="43"/>
      <c r="G66" s="42">
        <f>SUM(G56:G65)</f>
        <v>0</v>
      </c>
      <c r="H66" s="44"/>
      <c r="I66" s="43">
        <f>G66-E66</f>
        <v>0</v>
      </c>
      <c r="J66" s="128"/>
    </row>
    <row r="67" spans="1:10" ht="15" x14ac:dyDescent="0.2">
      <c r="A67" s="610" t="s">
        <v>60</v>
      </c>
      <c r="B67" s="611"/>
      <c r="C67" s="166"/>
      <c r="D67" s="106"/>
      <c r="E67" s="107">
        <f>SUM(E66,E54,E42,E30,E18)</f>
        <v>2090</v>
      </c>
      <c r="F67" s="106"/>
      <c r="G67" s="107">
        <f>SUM(G66,G54,G42,G18,G30)</f>
        <v>2090</v>
      </c>
      <c r="H67" s="106"/>
      <c r="I67" s="107">
        <f>G67-E67</f>
        <v>0</v>
      </c>
      <c r="J67" s="131"/>
    </row>
    <row r="68" spans="1:10" ht="15.75" x14ac:dyDescent="0.25">
      <c r="A68" s="601" t="s">
        <v>24</v>
      </c>
      <c r="B68" s="593"/>
      <c r="C68" s="101"/>
      <c r="D68" s="46"/>
      <c r="E68" s="47"/>
      <c r="F68" s="47"/>
      <c r="G68" s="47"/>
      <c r="H68" s="46"/>
      <c r="I68" s="46"/>
      <c r="J68" s="132"/>
    </row>
    <row r="69" spans="1:10" x14ac:dyDescent="0.2">
      <c r="A69" s="602" t="s">
        <v>47</v>
      </c>
      <c r="B69" s="603"/>
      <c r="C69" s="100" t="s">
        <v>83</v>
      </c>
      <c r="D69" s="31"/>
      <c r="E69" s="31"/>
      <c r="F69" s="31"/>
      <c r="G69" s="31"/>
      <c r="H69" s="31"/>
      <c r="I69" s="31"/>
      <c r="J69" s="129"/>
    </row>
    <row r="70" spans="1:10" x14ac:dyDescent="0.2">
      <c r="A70" s="130">
        <v>1</v>
      </c>
      <c r="B70" s="48" t="s">
        <v>108</v>
      </c>
      <c r="C70" s="48" t="s">
        <v>81</v>
      </c>
      <c r="D70" s="36" t="s">
        <v>109</v>
      </c>
      <c r="E70" s="37">
        <v>0</v>
      </c>
      <c r="F70" s="37"/>
      <c r="G70" s="37">
        <v>0</v>
      </c>
      <c r="H70" s="36"/>
      <c r="I70" s="36"/>
      <c r="J70" s="127"/>
    </row>
    <row r="71" spans="1:10" x14ac:dyDescent="0.2">
      <c r="A71" s="130">
        <v>2</v>
      </c>
      <c r="B71" s="48" t="s">
        <v>108</v>
      </c>
      <c r="C71" s="48" t="s">
        <v>81</v>
      </c>
      <c r="D71" s="36" t="s">
        <v>109</v>
      </c>
      <c r="E71" s="37">
        <v>0</v>
      </c>
      <c r="F71" s="37"/>
      <c r="G71" s="37">
        <v>0</v>
      </c>
      <c r="H71" s="36"/>
      <c r="I71" s="36"/>
      <c r="J71" s="127"/>
    </row>
    <row r="72" spans="1:10" x14ac:dyDescent="0.2">
      <c r="A72" s="130">
        <v>3</v>
      </c>
      <c r="B72" s="48" t="s">
        <v>108</v>
      </c>
      <c r="C72" s="48" t="s">
        <v>81</v>
      </c>
      <c r="D72" s="36" t="s">
        <v>109</v>
      </c>
      <c r="E72" s="37">
        <v>0</v>
      </c>
      <c r="F72" s="37"/>
      <c r="G72" s="37">
        <v>0</v>
      </c>
      <c r="H72" s="36"/>
      <c r="I72" s="36"/>
      <c r="J72" s="127"/>
    </row>
    <row r="73" spans="1:10" x14ac:dyDescent="0.2">
      <c r="A73" s="130">
        <v>4</v>
      </c>
      <c r="B73" s="48" t="s">
        <v>108</v>
      </c>
      <c r="C73" s="48" t="s">
        <v>81</v>
      </c>
      <c r="D73" s="36" t="s">
        <v>109</v>
      </c>
      <c r="E73" s="37">
        <v>0</v>
      </c>
      <c r="F73" s="37"/>
      <c r="G73" s="37">
        <v>0</v>
      </c>
      <c r="H73" s="36"/>
      <c r="I73" s="36"/>
      <c r="J73" s="127"/>
    </row>
    <row r="74" spans="1:10" x14ac:dyDescent="0.2">
      <c r="A74" s="130">
        <v>5</v>
      </c>
      <c r="B74" s="48" t="s">
        <v>108</v>
      </c>
      <c r="C74" s="48" t="s">
        <v>81</v>
      </c>
      <c r="D74" s="36" t="s">
        <v>109</v>
      </c>
      <c r="E74" s="37">
        <v>0</v>
      </c>
      <c r="F74" s="37"/>
      <c r="G74" s="37">
        <v>0</v>
      </c>
      <c r="H74" s="36"/>
      <c r="I74" s="36"/>
      <c r="J74" s="127"/>
    </row>
    <row r="75" spans="1:10" x14ac:dyDescent="0.2">
      <c r="A75" s="592" t="s">
        <v>50</v>
      </c>
      <c r="B75" s="593"/>
      <c r="C75" s="99"/>
      <c r="D75" s="41"/>
      <c r="E75" s="42">
        <f>SUM(E70:E74)</f>
        <v>0</v>
      </c>
      <c r="F75" s="43"/>
      <c r="G75" s="42">
        <f>SUM(G70:G74)</f>
        <v>0</v>
      </c>
      <c r="H75" s="49"/>
      <c r="I75" s="50">
        <f>G75-E75</f>
        <v>0</v>
      </c>
      <c r="J75" s="133"/>
    </row>
    <row r="76" spans="1:10" x14ac:dyDescent="0.2">
      <c r="A76" s="602" t="s">
        <v>48</v>
      </c>
      <c r="B76" s="593"/>
      <c r="C76" s="100" t="s">
        <v>83</v>
      </c>
      <c r="D76" s="31"/>
      <c r="E76" s="31"/>
      <c r="F76" s="31"/>
      <c r="G76" s="31"/>
      <c r="H76" s="31"/>
      <c r="I76" s="31"/>
      <c r="J76" s="129"/>
    </row>
    <row r="77" spans="1:10" x14ac:dyDescent="0.2">
      <c r="A77" s="134">
        <v>1</v>
      </c>
      <c r="B77" s="48" t="s">
        <v>108</v>
      </c>
      <c r="C77" s="48" t="s">
        <v>81</v>
      </c>
      <c r="D77" s="36" t="s">
        <v>82</v>
      </c>
      <c r="E77" s="37">
        <v>0</v>
      </c>
      <c r="F77" s="37"/>
      <c r="G77" s="37">
        <v>0</v>
      </c>
      <c r="H77" s="36"/>
      <c r="I77" s="36"/>
      <c r="J77" s="127"/>
    </row>
    <row r="78" spans="1:10" x14ac:dyDescent="0.2">
      <c r="A78" s="134">
        <v>2</v>
      </c>
      <c r="B78" s="48" t="s">
        <v>108</v>
      </c>
      <c r="C78" s="48" t="s">
        <v>81</v>
      </c>
      <c r="D78" s="36" t="s">
        <v>82</v>
      </c>
      <c r="E78" s="37">
        <v>0</v>
      </c>
      <c r="F78" s="37"/>
      <c r="G78" s="37">
        <v>0</v>
      </c>
      <c r="H78" s="36"/>
      <c r="I78" s="36"/>
      <c r="J78" s="127"/>
    </row>
    <row r="79" spans="1:10" x14ac:dyDescent="0.2">
      <c r="A79" s="134">
        <v>3</v>
      </c>
      <c r="B79" s="48" t="s">
        <v>108</v>
      </c>
      <c r="C79" s="48" t="s">
        <v>81</v>
      </c>
      <c r="D79" s="36" t="s">
        <v>82</v>
      </c>
      <c r="E79" s="37">
        <v>0</v>
      </c>
      <c r="F79" s="37"/>
      <c r="G79" s="37">
        <v>0</v>
      </c>
      <c r="H79" s="36"/>
      <c r="I79" s="36"/>
      <c r="J79" s="127"/>
    </row>
    <row r="80" spans="1:10" x14ac:dyDescent="0.2">
      <c r="A80" s="134">
        <v>4</v>
      </c>
      <c r="B80" s="48" t="s">
        <v>108</v>
      </c>
      <c r="C80" s="48" t="s">
        <v>81</v>
      </c>
      <c r="D80" s="36" t="s">
        <v>82</v>
      </c>
      <c r="E80" s="37">
        <v>0</v>
      </c>
      <c r="F80" s="37"/>
      <c r="G80" s="37">
        <v>0</v>
      </c>
      <c r="H80" s="36"/>
      <c r="I80" s="36"/>
      <c r="J80" s="127"/>
    </row>
    <row r="81" spans="1:10" x14ac:dyDescent="0.2">
      <c r="A81" s="134">
        <v>5</v>
      </c>
      <c r="B81" s="48" t="s">
        <v>108</v>
      </c>
      <c r="C81" s="48" t="s">
        <v>81</v>
      </c>
      <c r="D81" s="36" t="s">
        <v>82</v>
      </c>
      <c r="E81" s="37">
        <v>0</v>
      </c>
      <c r="F81" s="37"/>
      <c r="G81" s="37">
        <v>0</v>
      </c>
      <c r="H81" s="36"/>
      <c r="I81" s="36"/>
      <c r="J81" s="127"/>
    </row>
    <row r="82" spans="1:10" x14ac:dyDescent="0.2">
      <c r="A82" s="592" t="s">
        <v>49</v>
      </c>
      <c r="B82" s="593"/>
      <c r="C82" s="99"/>
      <c r="D82" s="41"/>
      <c r="E82" s="42">
        <f>SUM(E77:E81)</f>
        <v>0</v>
      </c>
      <c r="F82" s="43"/>
      <c r="G82" s="42">
        <f>SUM(G77:G81)</f>
        <v>0</v>
      </c>
      <c r="H82" s="49"/>
      <c r="I82" s="50">
        <f>G82-E82</f>
        <v>0</v>
      </c>
      <c r="J82" s="133"/>
    </row>
    <row r="83" spans="1:10" x14ac:dyDescent="0.2">
      <c r="A83" s="602" t="s">
        <v>51</v>
      </c>
      <c r="B83" s="593"/>
      <c r="C83" s="100" t="s">
        <v>83</v>
      </c>
      <c r="D83" s="31"/>
      <c r="E83" s="31"/>
      <c r="F83" s="31"/>
      <c r="G83" s="31"/>
      <c r="H83" s="31"/>
      <c r="I83" s="31"/>
      <c r="J83" s="129"/>
    </row>
    <row r="84" spans="1:10" x14ac:dyDescent="0.2">
      <c r="A84" s="134">
        <v>1</v>
      </c>
      <c r="B84" s="48" t="s">
        <v>108</v>
      </c>
      <c r="C84" s="48" t="s">
        <v>81</v>
      </c>
      <c r="D84" s="36" t="s">
        <v>82</v>
      </c>
      <c r="E84" s="37">
        <v>0</v>
      </c>
      <c r="F84" s="37"/>
      <c r="G84" s="37">
        <v>0</v>
      </c>
      <c r="H84" s="36"/>
      <c r="I84" s="36"/>
      <c r="J84" s="127"/>
    </row>
    <row r="85" spans="1:10" x14ac:dyDescent="0.2">
      <c r="A85" s="134">
        <v>2</v>
      </c>
      <c r="B85" s="48" t="s">
        <v>108</v>
      </c>
      <c r="C85" s="48" t="s">
        <v>81</v>
      </c>
      <c r="D85" s="36" t="s">
        <v>82</v>
      </c>
      <c r="E85" s="37">
        <v>0</v>
      </c>
      <c r="F85" s="37"/>
      <c r="G85" s="37">
        <v>0</v>
      </c>
      <c r="H85" s="36"/>
      <c r="I85" s="36"/>
      <c r="J85" s="127"/>
    </row>
    <row r="86" spans="1:10" x14ac:dyDescent="0.2">
      <c r="A86" s="134">
        <v>3</v>
      </c>
      <c r="B86" s="48" t="s">
        <v>108</v>
      </c>
      <c r="C86" s="48" t="s">
        <v>81</v>
      </c>
      <c r="D86" s="36" t="s">
        <v>82</v>
      </c>
      <c r="E86" s="37">
        <v>0</v>
      </c>
      <c r="F86" s="37"/>
      <c r="G86" s="37">
        <v>0</v>
      </c>
      <c r="H86" s="36"/>
      <c r="I86" s="36"/>
      <c r="J86" s="127"/>
    </row>
    <row r="87" spans="1:10" x14ac:dyDescent="0.2">
      <c r="A87" s="134">
        <v>4</v>
      </c>
      <c r="B87" s="48" t="s">
        <v>108</v>
      </c>
      <c r="C87" s="48" t="s">
        <v>81</v>
      </c>
      <c r="D87" s="36" t="s">
        <v>82</v>
      </c>
      <c r="E87" s="37">
        <v>0</v>
      </c>
      <c r="F87" s="37"/>
      <c r="G87" s="37">
        <v>0</v>
      </c>
      <c r="H87" s="36"/>
      <c r="I87" s="36"/>
      <c r="J87" s="127"/>
    </row>
    <row r="88" spans="1:10" x14ac:dyDescent="0.2">
      <c r="A88" s="134">
        <v>5</v>
      </c>
      <c r="B88" s="48" t="s">
        <v>108</v>
      </c>
      <c r="C88" s="48" t="s">
        <v>81</v>
      </c>
      <c r="D88" s="36" t="s">
        <v>82</v>
      </c>
      <c r="E88" s="37">
        <v>0</v>
      </c>
      <c r="F88" s="37"/>
      <c r="G88" s="37">
        <v>0</v>
      </c>
      <c r="H88" s="36"/>
      <c r="I88" s="36"/>
      <c r="J88" s="127"/>
    </row>
    <row r="89" spans="1:10" x14ac:dyDescent="0.2">
      <c r="A89" s="592" t="s">
        <v>52</v>
      </c>
      <c r="B89" s="593"/>
      <c r="C89" s="99"/>
      <c r="D89" s="41"/>
      <c r="E89" s="42">
        <f>SUM(E84:E88)</f>
        <v>0</v>
      </c>
      <c r="F89" s="43"/>
      <c r="G89" s="42">
        <f>SUM(G84:G88)</f>
        <v>0</v>
      </c>
      <c r="H89" s="49"/>
      <c r="I89" s="50">
        <f>G89-E89</f>
        <v>0</v>
      </c>
      <c r="J89" s="133"/>
    </row>
    <row r="90" spans="1:10" x14ac:dyDescent="0.2">
      <c r="A90" s="602" t="s">
        <v>122</v>
      </c>
      <c r="B90" s="603"/>
      <c r="C90" s="100" t="s">
        <v>83</v>
      </c>
      <c r="D90" s="31"/>
      <c r="E90" s="31"/>
      <c r="F90" s="31"/>
      <c r="G90" s="31"/>
      <c r="H90" s="31"/>
      <c r="I90" s="31"/>
      <c r="J90" s="129"/>
    </row>
    <row r="91" spans="1:10" x14ac:dyDescent="0.2">
      <c r="A91" s="134">
        <v>1</v>
      </c>
      <c r="B91" s="48" t="s">
        <v>108</v>
      </c>
      <c r="C91" s="48" t="s">
        <v>81</v>
      </c>
      <c r="D91" s="36" t="s">
        <v>82</v>
      </c>
      <c r="E91" s="37">
        <v>0</v>
      </c>
      <c r="F91" s="37"/>
      <c r="G91" s="37">
        <v>0</v>
      </c>
      <c r="H91" s="36"/>
      <c r="I91" s="36"/>
      <c r="J91" s="127"/>
    </row>
    <row r="92" spans="1:10" x14ac:dyDescent="0.2">
      <c r="A92" s="134">
        <v>2</v>
      </c>
      <c r="B92" s="48" t="s">
        <v>108</v>
      </c>
      <c r="C92" s="48" t="s">
        <v>81</v>
      </c>
      <c r="D92" s="36" t="s">
        <v>82</v>
      </c>
      <c r="E92" s="37">
        <v>0</v>
      </c>
      <c r="F92" s="37"/>
      <c r="G92" s="37">
        <v>0</v>
      </c>
      <c r="H92" s="36"/>
      <c r="I92" s="36"/>
      <c r="J92" s="127"/>
    </row>
    <row r="93" spans="1:10" x14ac:dyDescent="0.2">
      <c r="A93" s="134">
        <v>3</v>
      </c>
      <c r="B93" s="48" t="s">
        <v>108</v>
      </c>
      <c r="C93" s="48" t="s">
        <v>81</v>
      </c>
      <c r="D93" s="36" t="s">
        <v>82</v>
      </c>
      <c r="E93" s="37">
        <v>0</v>
      </c>
      <c r="F93" s="37"/>
      <c r="G93" s="37">
        <v>0</v>
      </c>
      <c r="H93" s="36"/>
      <c r="I93" s="36"/>
      <c r="J93" s="127"/>
    </row>
    <row r="94" spans="1:10" x14ac:dyDescent="0.2">
      <c r="A94" s="134">
        <v>4</v>
      </c>
      <c r="B94" s="48" t="s">
        <v>108</v>
      </c>
      <c r="C94" s="48" t="s">
        <v>81</v>
      </c>
      <c r="D94" s="36" t="s">
        <v>82</v>
      </c>
      <c r="E94" s="37">
        <v>0</v>
      </c>
      <c r="F94" s="37"/>
      <c r="G94" s="37">
        <v>0</v>
      </c>
      <c r="H94" s="36"/>
      <c r="I94" s="36"/>
      <c r="J94" s="127"/>
    </row>
    <row r="95" spans="1:10" x14ac:dyDescent="0.2">
      <c r="A95" s="134">
        <v>5</v>
      </c>
      <c r="B95" s="48" t="s">
        <v>108</v>
      </c>
      <c r="C95" s="48" t="s">
        <v>81</v>
      </c>
      <c r="D95" s="36" t="s">
        <v>82</v>
      </c>
      <c r="E95" s="37">
        <v>0</v>
      </c>
      <c r="F95" s="37"/>
      <c r="G95" s="37">
        <v>0</v>
      </c>
      <c r="H95" s="36"/>
      <c r="I95" s="36"/>
      <c r="J95" s="127"/>
    </row>
    <row r="96" spans="1:10" x14ac:dyDescent="0.2">
      <c r="A96" s="592" t="s">
        <v>53</v>
      </c>
      <c r="B96" s="593"/>
      <c r="C96" s="99"/>
      <c r="D96" s="41"/>
      <c r="E96" s="42">
        <f>SUM(E91:E95)</f>
        <v>0</v>
      </c>
      <c r="F96" s="43"/>
      <c r="G96" s="42">
        <f>SUM(G91:G95)</f>
        <v>0</v>
      </c>
      <c r="H96" s="49"/>
      <c r="I96" s="50">
        <f>G96-E96</f>
        <v>0</v>
      </c>
      <c r="J96" s="133"/>
    </row>
    <row r="97" spans="1:10" x14ac:dyDescent="0.2">
      <c r="A97" s="602" t="s">
        <v>55</v>
      </c>
      <c r="B97" s="603"/>
      <c r="C97" s="100" t="s">
        <v>83</v>
      </c>
      <c r="D97" s="31"/>
      <c r="E97" s="31"/>
      <c r="F97" s="31"/>
      <c r="G97" s="31"/>
      <c r="H97" s="31"/>
      <c r="I97" s="31"/>
      <c r="J97" s="129"/>
    </row>
    <row r="98" spans="1:10" x14ac:dyDescent="0.2">
      <c r="A98" s="130">
        <v>1</v>
      </c>
      <c r="B98" s="48" t="s">
        <v>108</v>
      </c>
      <c r="C98" s="48" t="s">
        <v>81</v>
      </c>
      <c r="D98" s="36" t="s">
        <v>82</v>
      </c>
      <c r="E98" s="37">
        <v>0</v>
      </c>
      <c r="F98" s="37"/>
      <c r="G98" s="37">
        <v>0</v>
      </c>
      <c r="H98" s="36"/>
      <c r="I98" s="36"/>
      <c r="J98" s="127"/>
    </row>
    <row r="99" spans="1:10" x14ac:dyDescent="0.2">
      <c r="A99" s="130">
        <v>2</v>
      </c>
      <c r="B99" s="48" t="s">
        <v>108</v>
      </c>
      <c r="C99" s="48" t="s">
        <v>81</v>
      </c>
      <c r="D99" s="36" t="s">
        <v>82</v>
      </c>
      <c r="E99" s="37">
        <v>0</v>
      </c>
      <c r="F99" s="37"/>
      <c r="G99" s="37">
        <v>0</v>
      </c>
      <c r="H99" s="36"/>
      <c r="I99" s="36"/>
      <c r="J99" s="127"/>
    </row>
    <row r="100" spans="1:10" x14ac:dyDescent="0.2">
      <c r="A100" s="130">
        <v>3</v>
      </c>
      <c r="B100" s="48" t="s">
        <v>108</v>
      </c>
      <c r="C100" s="48" t="s">
        <v>81</v>
      </c>
      <c r="D100" s="36" t="s">
        <v>82</v>
      </c>
      <c r="E100" s="37">
        <v>0</v>
      </c>
      <c r="F100" s="37"/>
      <c r="G100" s="37">
        <v>0</v>
      </c>
      <c r="H100" s="36"/>
      <c r="I100" s="36"/>
      <c r="J100" s="127"/>
    </row>
    <row r="101" spans="1:10" x14ac:dyDescent="0.2">
      <c r="A101" s="130">
        <v>4</v>
      </c>
      <c r="B101" s="48" t="s">
        <v>108</v>
      </c>
      <c r="C101" s="48" t="s">
        <v>81</v>
      </c>
      <c r="D101" s="36" t="s">
        <v>82</v>
      </c>
      <c r="E101" s="37">
        <v>0</v>
      </c>
      <c r="F101" s="37"/>
      <c r="G101" s="37">
        <v>0</v>
      </c>
      <c r="H101" s="36"/>
      <c r="I101" s="36"/>
      <c r="J101" s="127"/>
    </row>
    <row r="102" spans="1:10" x14ac:dyDescent="0.2">
      <c r="A102" s="130">
        <v>5</v>
      </c>
      <c r="B102" s="48" t="s">
        <v>108</v>
      </c>
      <c r="C102" s="48" t="s">
        <v>81</v>
      </c>
      <c r="D102" s="36" t="s">
        <v>82</v>
      </c>
      <c r="E102" s="37">
        <v>0</v>
      </c>
      <c r="F102" s="37"/>
      <c r="G102" s="37">
        <v>0</v>
      </c>
      <c r="H102" s="36"/>
      <c r="I102" s="36"/>
      <c r="J102" s="127"/>
    </row>
    <row r="103" spans="1:10" x14ac:dyDescent="0.2">
      <c r="A103" s="592" t="s">
        <v>54</v>
      </c>
      <c r="B103" s="593"/>
      <c r="C103" s="99"/>
      <c r="D103" s="41"/>
      <c r="E103" s="42">
        <f>SUM(E98:E102)</f>
        <v>0</v>
      </c>
      <c r="F103" s="43"/>
      <c r="G103" s="42">
        <f>SUM(G98:G102)</f>
        <v>0</v>
      </c>
      <c r="H103" s="49"/>
      <c r="I103" s="50">
        <f>G103-E103</f>
        <v>0</v>
      </c>
      <c r="J103" s="133"/>
    </row>
    <row r="104" spans="1:10" ht="15" x14ac:dyDescent="0.2">
      <c r="A104" s="610" t="s">
        <v>58</v>
      </c>
      <c r="B104" s="611"/>
      <c r="C104" s="166"/>
      <c r="D104" s="106"/>
      <c r="E104" s="107">
        <f>SUM(E103,E96,E89,E82,E75)</f>
        <v>0</v>
      </c>
      <c r="F104" s="106"/>
      <c r="G104" s="107">
        <f>SUM(G103,G96,G89,G82,G75)</f>
        <v>0</v>
      </c>
      <c r="H104" s="106"/>
      <c r="I104" s="107">
        <f>G104-E104</f>
        <v>0</v>
      </c>
      <c r="J104" s="131"/>
    </row>
    <row r="105" spans="1:10" ht="15.75" x14ac:dyDescent="0.25">
      <c r="A105" s="612" t="s">
        <v>25</v>
      </c>
      <c r="B105" s="613"/>
      <c r="C105" s="614"/>
      <c r="D105" s="46"/>
      <c r="E105" s="47"/>
      <c r="F105" s="47"/>
      <c r="G105" s="47"/>
      <c r="H105" s="46"/>
      <c r="I105" s="46"/>
      <c r="J105" s="135"/>
    </row>
    <row r="106" spans="1:10" x14ac:dyDescent="0.2">
      <c r="A106" s="602" t="s">
        <v>37</v>
      </c>
      <c r="B106" s="603"/>
      <c r="C106" s="100" t="s">
        <v>83</v>
      </c>
      <c r="D106" s="32"/>
      <c r="E106" s="32"/>
      <c r="F106" s="32"/>
      <c r="G106" s="32"/>
      <c r="H106" s="32"/>
      <c r="I106" s="32"/>
      <c r="J106" s="120"/>
    </row>
    <row r="107" spans="1:10" x14ac:dyDescent="0.2">
      <c r="A107" s="130">
        <v>1</v>
      </c>
      <c r="B107" s="48" t="s">
        <v>85</v>
      </c>
      <c r="C107" s="48" t="s">
        <v>84</v>
      </c>
      <c r="D107" s="66"/>
      <c r="E107" s="37">
        <v>0</v>
      </c>
      <c r="F107" s="37"/>
      <c r="G107" s="37">
        <v>0</v>
      </c>
      <c r="H107" s="36"/>
      <c r="I107" s="36"/>
      <c r="J107" s="127"/>
    </row>
    <row r="108" spans="1:10" x14ac:dyDescent="0.2">
      <c r="A108" s="130">
        <v>2</v>
      </c>
      <c r="B108" s="48" t="s">
        <v>85</v>
      </c>
      <c r="C108" s="48" t="s">
        <v>84</v>
      </c>
      <c r="D108" s="66"/>
      <c r="E108" s="37">
        <v>0</v>
      </c>
      <c r="F108" s="37"/>
      <c r="G108" s="37">
        <v>0</v>
      </c>
      <c r="H108" s="36"/>
      <c r="I108" s="36"/>
      <c r="J108" s="127"/>
    </row>
    <row r="109" spans="1:10" x14ac:dyDescent="0.2">
      <c r="A109" s="130">
        <v>3</v>
      </c>
      <c r="B109" s="48" t="s">
        <v>85</v>
      </c>
      <c r="C109" s="48" t="s">
        <v>84</v>
      </c>
      <c r="D109" s="66"/>
      <c r="E109" s="37">
        <v>0</v>
      </c>
      <c r="F109" s="37"/>
      <c r="G109" s="37">
        <v>0</v>
      </c>
      <c r="H109" s="36"/>
      <c r="I109" s="36"/>
      <c r="J109" s="127"/>
    </row>
    <row r="110" spans="1:10" x14ac:dyDescent="0.2">
      <c r="A110" s="130">
        <v>4</v>
      </c>
      <c r="B110" s="48" t="s">
        <v>85</v>
      </c>
      <c r="C110" s="48" t="s">
        <v>84</v>
      </c>
      <c r="D110" s="66"/>
      <c r="E110" s="37">
        <v>0</v>
      </c>
      <c r="F110" s="37"/>
      <c r="G110" s="37">
        <v>0</v>
      </c>
      <c r="H110" s="36"/>
      <c r="I110" s="36"/>
      <c r="J110" s="127"/>
    </row>
    <row r="111" spans="1:10" x14ac:dyDescent="0.2">
      <c r="A111" s="130">
        <v>5</v>
      </c>
      <c r="B111" s="48" t="s">
        <v>85</v>
      </c>
      <c r="C111" s="48" t="s">
        <v>84</v>
      </c>
      <c r="D111" s="66"/>
      <c r="E111" s="37">
        <v>0</v>
      </c>
      <c r="F111" s="37"/>
      <c r="G111" s="37">
        <v>0</v>
      </c>
      <c r="H111" s="36"/>
      <c r="I111" s="36"/>
      <c r="J111" s="127"/>
    </row>
    <row r="112" spans="1:10" x14ac:dyDescent="0.2">
      <c r="A112" s="608" t="s">
        <v>57</v>
      </c>
      <c r="B112" s="609"/>
      <c r="C112" s="68"/>
      <c r="D112" s="44"/>
      <c r="E112" s="43">
        <f>SUM(E107:E111)</f>
        <v>0</v>
      </c>
      <c r="F112" s="43"/>
      <c r="G112" s="43">
        <f>SUM(G107:G111)</f>
        <v>0</v>
      </c>
      <c r="H112" s="44"/>
      <c r="I112" s="43">
        <f>G112-E112</f>
        <v>0</v>
      </c>
      <c r="J112" s="128"/>
    </row>
    <row r="113" spans="1:10" x14ac:dyDescent="0.2">
      <c r="A113" s="594" t="s">
        <v>38</v>
      </c>
      <c r="B113" s="593"/>
      <c r="C113" s="168" t="s">
        <v>83</v>
      </c>
      <c r="D113" s="31"/>
      <c r="E113" s="45"/>
      <c r="F113" s="45"/>
      <c r="G113" s="45"/>
      <c r="H113" s="31"/>
      <c r="I113" s="31"/>
      <c r="J113" s="129"/>
    </row>
    <row r="114" spans="1:10" x14ac:dyDescent="0.2">
      <c r="A114" s="130">
        <v>1</v>
      </c>
      <c r="B114" s="48" t="s">
        <v>85</v>
      </c>
      <c r="C114" s="48" t="s">
        <v>84</v>
      </c>
      <c r="D114" s="66"/>
      <c r="E114" s="37">
        <v>0</v>
      </c>
      <c r="F114" s="37"/>
      <c r="G114" s="37">
        <v>0</v>
      </c>
      <c r="H114" s="36"/>
      <c r="I114" s="36"/>
      <c r="J114" s="127"/>
    </row>
    <row r="115" spans="1:10" x14ac:dyDescent="0.2">
      <c r="A115" s="130">
        <v>2</v>
      </c>
      <c r="B115" s="48" t="s">
        <v>85</v>
      </c>
      <c r="C115" s="48" t="s">
        <v>84</v>
      </c>
      <c r="D115" s="66"/>
      <c r="E115" s="37">
        <v>0</v>
      </c>
      <c r="F115" s="37"/>
      <c r="G115" s="37">
        <v>0</v>
      </c>
      <c r="H115" s="36"/>
      <c r="I115" s="36"/>
      <c r="J115" s="127"/>
    </row>
    <row r="116" spans="1:10" x14ac:dyDescent="0.2">
      <c r="A116" s="130">
        <v>3</v>
      </c>
      <c r="B116" s="48" t="s">
        <v>85</v>
      </c>
      <c r="C116" s="48" t="s">
        <v>84</v>
      </c>
      <c r="D116" s="66"/>
      <c r="E116" s="37">
        <v>0</v>
      </c>
      <c r="F116" s="37"/>
      <c r="G116" s="37">
        <v>0</v>
      </c>
      <c r="H116" s="36"/>
      <c r="I116" s="36"/>
      <c r="J116" s="127"/>
    </row>
    <row r="117" spans="1:10" x14ac:dyDescent="0.2">
      <c r="A117" s="130">
        <v>4</v>
      </c>
      <c r="B117" s="48" t="s">
        <v>85</v>
      </c>
      <c r="C117" s="48" t="s">
        <v>84</v>
      </c>
      <c r="D117" s="66"/>
      <c r="E117" s="37">
        <v>0</v>
      </c>
      <c r="F117" s="37"/>
      <c r="G117" s="37">
        <v>0</v>
      </c>
      <c r="H117" s="36"/>
      <c r="I117" s="36"/>
      <c r="J117" s="127"/>
    </row>
    <row r="118" spans="1:10" x14ac:dyDescent="0.2">
      <c r="A118" s="130">
        <v>5</v>
      </c>
      <c r="B118" s="48" t="s">
        <v>85</v>
      </c>
      <c r="C118" s="48" t="s">
        <v>84</v>
      </c>
      <c r="D118" s="66"/>
      <c r="E118" s="37">
        <v>0</v>
      </c>
      <c r="F118" s="37"/>
      <c r="G118" s="37">
        <v>0</v>
      </c>
      <c r="H118" s="36"/>
      <c r="I118" s="36"/>
      <c r="J118" s="127"/>
    </row>
    <row r="119" spans="1:10" x14ac:dyDescent="0.2">
      <c r="A119" s="608" t="s">
        <v>39</v>
      </c>
      <c r="B119" s="593"/>
      <c r="C119" s="99"/>
      <c r="D119" s="44"/>
      <c r="E119" s="43">
        <f>SUM(E114:E118)</f>
        <v>0</v>
      </c>
      <c r="F119" s="43"/>
      <c r="G119" s="43">
        <f>SUM(G114:G118)</f>
        <v>0</v>
      </c>
      <c r="H119" s="44"/>
      <c r="I119" s="43">
        <f>G119-E119</f>
        <v>0</v>
      </c>
      <c r="J119" s="128"/>
    </row>
    <row r="120" spans="1:10" x14ac:dyDescent="0.2">
      <c r="A120" s="594" t="s">
        <v>40</v>
      </c>
      <c r="B120" s="593"/>
      <c r="C120" s="168" t="s">
        <v>83</v>
      </c>
      <c r="D120" s="31"/>
      <c r="E120" s="45"/>
      <c r="F120" s="45"/>
      <c r="G120" s="45"/>
      <c r="H120" s="31"/>
      <c r="I120" s="31"/>
      <c r="J120" s="129"/>
    </row>
    <row r="121" spans="1:10" x14ac:dyDescent="0.2">
      <c r="A121" s="130">
        <v>1</v>
      </c>
      <c r="B121" s="48" t="s">
        <v>85</v>
      </c>
      <c r="C121" s="48" t="s">
        <v>84</v>
      </c>
      <c r="D121" s="66"/>
      <c r="E121" s="37">
        <v>0</v>
      </c>
      <c r="F121" s="37"/>
      <c r="G121" s="37">
        <v>0</v>
      </c>
      <c r="H121" s="36"/>
      <c r="I121" s="36"/>
      <c r="J121" s="127"/>
    </row>
    <row r="122" spans="1:10" x14ac:dyDescent="0.2">
      <c r="A122" s="130">
        <v>2</v>
      </c>
      <c r="B122" s="48" t="s">
        <v>85</v>
      </c>
      <c r="C122" s="48" t="s">
        <v>84</v>
      </c>
      <c r="D122" s="66"/>
      <c r="E122" s="37">
        <v>0</v>
      </c>
      <c r="F122" s="37"/>
      <c r="G122" s="37">
        <v>0</v>
      </c>
      <c r="H122" s="36"/>
      <c r="I122" s="36"/>
      <c r="J122" s="127"/>
    </row>
    <row r="123" spans="1:10" x14ac:dyDescent="0.2">
      <c r="A123" s="130">
        <v>3</v>
      </c>
      <c r="B123" s="48" t="s">
        <v>85</v>
      </c>
      <c r="C123" s="48" t="s">
        <v>84</v>
      </c>
      <c r="D123" s="66"/>
      <c r="E123" s="37">
        <v>0</v>
      </c>
      <c r="F123" s="37"/>
      <c r="G123" s="37">
        <v>0</v>
      </c>
      <c r="H123" s="36"/>
      <c r="I123" s="36"/>
      <c r="J123" s="127"/>
    </row>
    <row r="124" spans="1:10" x14ac:dyDescent="0.2">
      <c r="A124" s="130">
        <v>4</v>
      </c>
      <c r="B124" s="48" t="s">
        <v>85</v>
      </c>
      <c r="C124" s="48" t="s">
        <v>84</v>
      </c>
      <c r="D124" s="66"/>
      <c r="E124" s="37">
        <v>0</v>
      </c>
      <c r="F124" s="37"/>
      <c r="G124" s="37">
        <v>0</v>
      </c>
      <c r="H124" s="36"/>
      <c r="I124" s="36"/>
      <c r="J124" s="127"/>
    </row>
    <row r="125" spans="1:10" x14ac:dyDescent="0.2">
      <c r="A125" s="130">
        <v>5</v>
      </c>
      <c r="B125" s="48" t="s">
        <v>85</v>
      </c>
      <c r="C125" s="48" t="s">
        <v>84</v>
      </c>
      <c r="D125" s="66"/>
      <c r="E125" s="37">
        <v>0</v>
      </c>
      <c r="F125" s="37"/>
      <c r="G125" s="37">
        <v>0</v>
      </c>
      <c r="H125" s="36"/>
      <c r="I125" s="36"/>
      <c r="J125" s="127"/>
    </row>
    <row r="126" spans="1:10" x14ac:dyDescent="0.2">
      <c r="A126" s="608" t="s">
        <v>41</v>
      </c>
      <c r="B126" s="593"/>
      <c r="C126" s="99"/>
      <c r="D126" s="44"/>
      <c r="E126" s="43">
        <f>SUM(E121:E125)</f>
        <v>0</v>
      </c>
      <c r="F126" s="43"/>
      <c r="G126" s="43">
        <f>SUM(G121:G125)</f>
        <v>0</v>
      </c>
      <c r="H126" s="44"/>
      <c r="I126" s="43">
        <f>G126-E126</f>
        <v>0</v>
      </c>
      <c r="J126" s="128"/>
    </row>
    <row r="127" spans="1:10" x14ac:dyDescent="0.2">
      <c r="A127" s="594" t="s">
        <v>42</v>
      </c>
      <c r="B127" s="593"/>
      <c r="C127" s="168" t="s">
        <v>83</v>
      </c>
      <c r="D127" s="31"/>
      <c r="E127" s="45"/>
      <c r="F127" s="45"/>
      <c r="G127" s="45"/>
      <c r="H127" s="31"/>
      <c r="I127" s="31"/>
      <c r="J127" s="129"/>
    </row>
    <row r="128" spans="1:10" x14ac:dyDescent="0.2">
      <c r="A128" s="130">
        <v>1</v>
      </c>
      <c r="B128" s="48" t="s">
        <v>85</v>
      </c>
      <c r="C128" s="48" t="s">
        <v>84</v>
      </c>
      <c r="D128" s="66"/>
      <c r="E128" s="37">
        <v>0</v>
      </c>
      <c r="F128" s="37"/>
      <c r="G128" s="37">
        <v>0</v>
      </c>
      <c r="H128" s="36"/>
      <c r="I128" s="36"/>
      <c r="J128" s="127"/>
    </row>
    <row r="129" spans="1:10" x14ac:dyDescent="0.2">
      <c r="A129" s="130">
        <v>2</v>
      </c>
      <c r="B129" s="48" t="s">
        <v>85</v>
      </c>
      <c r="C129" s="48" t="s">
        <v>84</v>
      </c>
      <c r="D129" s="66"/>
      <c r="E129" s="37">
        <v>0</v>
      </c>
      <c r="F129" s="37"/>
      <c r="G129" s="37">
        <v>0</v>
      </c>
      <c r="H129" s="36"/>
      <c r="I129" s="36"/>
      <c r="J129" s="127"/>
    </row>
    <row r="130" spans="1:10" x14ac:dyDescent="0.2">
      <c r="A130" s="130">
        <v>3</v>
      </c>
      <c r="B130" s="48" t="s">
        <v>85</v>
      </c>
      <c r="C130" s="48" t="s">
        <v>84</v>
      </c>
      <c r="D130" s="66"/>
      <c r="E130" s="37">
        <v>0</v>
      </c>
      <c r="F130" s="37"/>
      <c r="G130" s="37">
        <v>0</v>
      </c>
      <c r="H130" s="36"/>
      <c r="I130" s="36"/>
      <c r="J130" s="127"/>
    </row>
    <row r="131" spans="1:10" x14ac:dyDescent="0.2">
      <c r="A131" s="130">
        <v>4</v>
      </c>
      <c r="B131" s="48" t="s">
        <v>85</v>
      </c>
      <c r="C131" s="48" t="s">
        <v>84</v>
      </c>
      <c r="D131" s="66"/>
      <c r="E131" s="37">
        <v>0</v>
      </c>
      <c r="F131" s="37"/>
      <c r="G131" s="37">
        <v>0</v>
      </c>
      <c r="H131" s="36"/>
      <c r="I131" s="36"/>
      <c r="J131" s="127"/>
    </row>
    <row r="132" spans="1:10" x14ac:dyDescent="0.2">
      <c r="A132" s="130">
        <v>5</v>
      </c>
      <c r="B132" s="48" t="s">
        <v>85</v>
      </c>
      <c r="C132" s="48" t="s">
        <v>84</v>
      </c>
      <c r="D132" s="66"/>
      <c r="E132" s="37">
        <v>0</v>
      </c>
      <c r="F132" s="37"/>
      <c r="G132" s="37">
        <v>0</v>
      </c>
      <c r="H132" s="36"/>
      <c r="I132" s="36"/>
      <c r="J132" s="127"/>
    </row>
    <row r="133" spans="1:10" x14ac:dyDescent="0.2">
      <c r="A133" s="608" t="s">
        <v>43</v>
      </c>
      <c r="B133" s="593"/>
      <c r="C133" s="99"/>
      <c r="D133" s="44"/>
      <c r="E133" s="43">
        <f>SUM(E128:E132)</f>
        <v>0</v>
      </c>
      <c r="F133" s="43"/>
      <c r="G133" s="43">
        <f>SUM(G128:G132)</f>
        <v>0</v>
      </c>
      <c r="H133" s="44"/>
      <c r="I133" s="43">
        <f>G133-E133</f>
        <v>0</v>
      </c>
      <c r="J133" s="128"/>
    </row>
    <row r="134" spans="1:10" x14ac:dyDescent="0.2">
      <c r="A134" s="594" t="s">
        <v>44</v>
      </c>
      <c r="B134" s="593"/>
      <c r="C134" s="168" t="s">
        <v>83</v>
      </c>
      <c r="D134" s="31"/>
      <c r="E134" s="45"/>
      <c r="F134" s="45"/>
      <c r="G134" s="45"/>
      <c r="H134" s="31"/>
      <c r="I134" s="31"/>
      <c r="J134" s="129"/>
    </row>
    <row r="135" spans="1:10" x14ac:dyDescent="0.2">
      <c r="A135" s="130">
        <v>1</v>
      </c>
      <c r="B135" s="48" t="s">
        <v>85</v>
      </c>
      <c r="C135" s="48" t="s">
        <v>84</v>
      </c>
      <c r="D135" s="66"/>
      <c r="E135" s="37">
        <v>0</v>
      </c>
      <c r="F135" s="37"/>
      <c r="G135" s="37">
        <v>0</v>
      </c>
      <c r="H135" s="36"/>
      <c r="I135" s="36"/>
      <c r="J135" s="127"/>
    </row>
    <row r="136" spans="1:10" x14ac:dyDescent="0.2">
      <c r="A136" s="130">
        <v>2</v>
      </c>
      <c r="B136" s="48" t="s">
        <v>85</v>
      </c>
      <c r="C136" s="48" t="s">
        <v>84</v>
      </c>
      <c r="D136" s="66"/>
      <c r="E136" s="37">
        <v>0</v>
      </c>
      <c r="F136" s="37"/>
      <c r="G136" s="37">
        <v>0</v>
      </c>
      <c r="H136" s="36"/>
      <c r="I136" s="36"/>
      <c r="J136" s="127"/>
    </row>
    <row r="137" spans="1:10" x14ac:dyDescent="0.2">
      <c r="A137" s="130">
        <v>3</v>
      </c>
      <c r="B137" s="48" t="s">
        <v>85</v>
      </c>
      <c r="C137" s="48" t="s">
        <v>84</v>
      </c>
      <c r="D137" s="66"/>
      <c r="E137" s="37">
        <v>0</v>
      </c>
      <c r="F137" s="37"/>
      <c r="G137" s="37">
        <v>0</v>
      </c>
      <c r="H137" s="36"/>
      <c r="I137" s="36"/>
      <c r="J137" s="127"/>
    </row>
    <row r="138" spans="1:10" x14ac:dyDescent="0.2">
      <c r="A138" s="130">
        <v>4</v>
      </c>
      <c r="B138" s="48" t="s">
        <v>85</v>
      </c>
      <c r="C138" s="48" t="s">
        <v>84</v>
      </c>
      <c r="D138" s="66"/>
      <c r="E138" s="37">
        <v>0</v>
      </c>
      <c r="F138" s="37"/>
      <c r="G138" s="37">
        <v>0</v>
      </c>
      <c r="H138" s="36"/>
      <c r="I138" s="36"/>
      <c r="J138" s="127"/>
    </row>
    <row r="139" spans="1:10" x14ac:dyDescent="0.2">
      <c r="A139" s="130">
        <v>5</v>
      </c>
      <c r="B139" s="48" t="s">
        <v>85</v>
      </c>
      <c r="C139" s="48" t="s">
        <v>84</v>
      </c>
      <c r="D139" s="66"/>
      <c r="E139" s="37">
        <v>0</v>
      </c>
      <c r="F139" s="37"/>
      <c r="G139" s="37">
        <v>0</v>
      </c>
      <c r="H139" s="36"/>
      <c r="I139" s="36"/>
      <c r="J139" s="127"/>
    </row>
    <row r="140" spans="1:10" x14ac:dyDescent="0.2">
      <c r="A140" s="608" t="s">
        <v>45</v>
      </c>
      <c r="B140" s="593"/>
      <c r="C140" s="99"/>
      <c r="D140" s="44"/>
      <c r="E140" s="43">
        <f>SUM(E135:E139)</f>
        <v>0</v>
      </c>
      <c r="F140" s="43"/>
      <c r="G140" s="43">
        <f>SUM(G135:G139)</f>
        <v>0</v>
      </c>
      <c r="H140" s="44"/>
      <c r="I140" s="43">
        <f>G140-E140</f>
        <v>0</v>
      </c>
      <c r="J140" s="128"/>
    </row>
    <row r="141" spans="1:10" ht="15" x14ac:dyDescent="0.2">
      <c r="A141" s="610" t="s">
        <v>59</v>
      </c>
      <c r="B141" s="611"/>
      <c r="C141" s="166"/>
      <c r="D141" s="106"/>
      <c r="E141" s="107">
        <f>SUM(E140,E133,E126,E119,E112)</f>
        <v>0</v>
      </c>
      <c r="F141" s="106"/>
      <c r="G141" s="107">
        <f>SUM(G140,G133,G126,G119,G112)</f>
        <v>0</v>
      </c>
      <c r="H141" s="106"/>
      <c r="I141" s="107">
        <f>G141-E141</f>
        <v>0</v>
      </c>
      <c r="J141" s="131"/>
    </row>
    <row r="142" spans="1:10" ht="15.75" x14ac:dyDescent="0.25">
      <c r="A142" s="604" t="s">
        <v>26</v>
      </c>
      <c r="B142" s="539"/>
      <c r="C142" s="581"/>
      <c r="D142" s="46"/>
      <c r="E142" s="47"/>
      <c r="F142" s="47"/>
      <c r="G142" s="47"/>
      <c r="H142" s="46"/>
      <c r="I142" s="46"/>
      <c r="J142" s="135"/>
    </row>
    <row r="143" spans="1:10" x14ac:dyDescent="0.2">
      <c r="A143" s="602" t="s">
        <v>86</v>
      </c>
      <c r="B143" s="603"/>
      <c r="C143" s="100" t="s">
        <v>83</v>
      </c>
      <c r="D143" s="32"/>
      <c r="E143" s="32"/>
      <c r="F143" s="32"/>
      <c r="G143" s="32"/>
      <c r="H143" s="32"/>
      <c r="I143" s="32"/>
      <c r="J143" s="120"/>
    </row>
    <row r="144" spans="1:10" x14ac:dyDescent="0.2">
      <c r="A144" s="130">
        <v>1</v>
      </c>
      <c r="B144" s="35" t="s">
        <v>107</v>
      </c>
      <c r="C144" s="35"/>
      <c r="D144" s="36"/>
      <c r="E144" s="37">
        <v>0</v>
      </c>
      <c r="F144" s="37"/>
      <c r="G144" s="37">
        <v>0</v>
      </c>
      <c r="H144" s="36"/>
      <c r="I144" s="36"/>
      <c r="J144" s="127"/>
    </row>
    <row r="145" spans="1:10" x14ac:dyDescent="0.2">
      <c r="A145" s="130">
        <v>2</v>
      </c>
      <c r="B145" s="35" t="s">
        <v>107</v>
      </c>
      <c r="C145" s="35"/>
      <c r="D145" s="36"/>
      <c r="E145" s="37">
        <v>0</v>
      </c>
      <c r="F145" s="37"/>
      <c r="G145" s="37">
        <v>0</v>
      </c>
      <c r="H145" s="36"/>
      <c r="I145" s="36"/>
      <c r="J145" s="127"/>
    </row>
    <row r="146" spans="1:10" x14ac:dyDescent="0.2">
      <c r="A146" s="130">
        <v>3</v>
      </c>
      <c r="B146" s="35" t="s">
        <v>107</v>
      </c>
      <c r="C146" s="35"/>
      <c r="D146" s="36"/>
      <c r="E146" s="37">
        <v>0</v>
      </c>
      <c r="F146" s="37"/>
      <c r="G146" s="37">
        <v>0</v>
      </c>
      <c r="H146" s="36"/>
      <c r="I146" s="36"/>
      <c r="J146" s="127"/>
    </row>
    <row r="147" spans="1:10" x14ac:dyDescent="0.2">
      <c r="A147" s="130">
        <v>4</v>
      </c>
      <c r="B147" s="35" t="s">
        <v>107</v>
      </c>
      <c r="C147" s="35"/>
      <c r="D147" s="36"/>
      <c r="E147" s="37">
        <v>0</v>
      </c>
      <c r="F147" s="37"/>
      <c r="G147" s="37">
        <v>0</v>
      </c>
      <c r="H147" s="36"/>
      <c r="I147" s="36"/>
      <c r="J147" s="127"/>
    </row>
    <row r="148" spans="1:10" x14ac:dyDescent="0.2">
      <c r="A148" s="130">
        <v>5</v>
      </c>
      <c r="B148" s="35" t="s">
        <v>107</v>
      </c>
      <c r="C148" s="35"/>
      <c r="D148" s="36"/>
      <c r="E148" s="37">
        <v>0</v>
      </c>
      <c r="F148" s="37"/>
      <c r="G148" s="37">
        <v>0</v>
      </c>
      <c r="H148" s="36"/>
      <c r="I148" s="36"/>
      <c r="J148" s="127"/>
    </row>
    <row r="149" spans="1:10" x14ac:dyDescent="0.2">
      <c r="A149" s="608" t="s">
        <v>57</v>
      </c>
      <c r="B149" s="609"/>
      <c r="C149" s="68"/>
      <c r="D149" s="44"/>
      <c r="E149" s="43">
        <f>SUM(E146:E148)</f>
        <v>0</v>
      </c>
      <c r="F149" s="43"/>
      <c r="G149" s="43">
        <f>SUM(G146:G148)</f>
        <v>0</v>
      </c>
      <c r="H149" s="44"/>
      <c r="I149" s="43">
        <f>G149-E149</f>
        <v>0</v>
      </c>
      <c r="J149" s="128"/>
    </row>
    <row r="150" spans="1:10" ht="15" x14ac:dyDescent="0.2">
      <c r="A150" s="610" t="s">
        <v>91</v>
      </c>
      <c r="B150" s="611"/>
      <c r="C150" s="166"/>
      <c r="D150" s="106"/>
      <c r="E150" s="107">
        <f>SUM(E149)</f>
        <v>0</v>
      </c>
      <c r="F150" s="106"/>
      <c r="G150" s="107">
        <f>SUM(G149)</f>
        <v>0</v>
      </c>
      <c r="H150" s="106"/>
      <c r="I150" s="107">
        <f>G150-E150</f>
        <v>0</v>
      </c>
      <c r="J150" s="131"/>
    </row>
    <row r="151" spans="1:10" ht="18" x14ac:dyDescent="0.25">
      <c r="A151" s="599" t="s">
        <v>35</v>
      </c>
      <c r="B151" s="600"/>
      <c r="C151" s="169"/>
      <c r="D151" s="151"/>
      <c r="E151" s="152">
        <f>SUM(E150,E141,E104,E67)</f>
        <v>2090</v>
      </c>
      <c r="F151" s="153"/>
      <c r="G151" s="152">
        <f>SUM(G150,G141,G104,G67)</f>
        <v>2090</v>
      </c>
      <c r="H151" s="154"/>
      <c r="I151" s="152">
        <f>G151-E151</f>
        <v>0</v>
      </c>
      <c r="J151" s="155"/>
    </row>
    <row r="152" spans="1:10" ht="15.75" x14ac:dyDescent="0.25">
      <c r="A152" s="604" t="s">
        <v>110</v>
      </c>
      <c r="B152" s="539"/>
      <c r="C152" s="581"/>
      <c r="D152" s="53"/>
      <c r="E152" s="53"/>
      <c r="F152" s="53"/>
      <c r="G152" s="53"/>
      <c r="H152" s="53"/>
      <c r="I152" s="53"/>
      <c r="J152" s="135"/>
    </row>
    <row r="153" spans="1:10" x14ac:dyDescent="0.2">
      <c r="A153" s="602" t="s">
        <v>27</v>
      </c>
      <c r="B153" s="593"/>
      <c r="C153" s="168" t="s">
        <v>83</v>
      </c>
      <c r="D153" s="31"/>
      <c r="E153" s="31"/>
      <c r="F153" s="31"/>
      <c r="G153" s="31"/>
      <c r="H153" s="31"/>
      <c r="I153" s="34"/>
      <c r="J153" s="120"/>
    </row>
    <row r="154" spans="1:10" x14ac:dyDescent="0.2">
      <c r="A154" s="130">
        <v>1</v>
      </c>
      <c r="B154" s="54" t="s">
        <v>87</v>
      </c>
      <c r="C154" s="54"/>
      <c r="D154" s="66"/>
      <c r="E154" s="37">
        <v>0</v>
      </c>
      <c r="F154" s="37"/>
      <c r="G154" s="37">
        <v>0</v>
      </c>
      <c r="H154" s="36"/>
      <c r="I154" s="36"/>
      <c r="J154" s="127"/>
    </row>
    <row r="155" spans="1:10" x14ac:dyDescent="0.2">
      <c r="A155" s="130">
        <v>2</v>
      </c>
      <c r="B155" s="54" t="s">
        <v>87</v>
      </c>
      <c r="C155" s="54"/>
      <c r="D155" s="66"/>
      <c r="E155" s="37">
        <v>0</v>
      </c>
      <c r="F155" s="37"/>
      <c r="G155" s="37">
        <v>0</v>
      </c>
      <c r="H155" s="36"/>
      <c r="I155" s="36"/>
      <c r="J155" s="127"/>
    </row>
    <row r="156" spans="1:10" x14ac:dyDescent="0.2">
      <c r="A156" s="130">
        <v>3</v>
      </c>
      <c r="B156" s="54" t="s">
        <v>87</v>
      </c>
      <c r="C156" s="54"/>
      <c r="D156" s="66"/>
      <c r="E156" s="37">
        <v>0</v>
      </c>
      <c r="F156" s="37"/>
      <c r="G156" s="37">
        <v>0</v>
      </c>
      <c r="H156" s="36"/>
      <c r="I156" s="36"/>
      <c r="J156" s="127"/>
    </row>
    <row r="157" spans="1:10" x14ac:dyDescent="0.2">
      <c r="A157" s="130">
        <v>4</v>
      </c>
      <c r="B157" s="54" t="s">
        <v>87</v>
      </c>
      <c r="C157" s="54"/>
      <c r="D157" s="66"/>
      <c r="E157" s="37">
        <v>0</v>
      </c>
      <c r="F157" s="37"/>
      <c r="G157" s="37">
        <v>0</v>
      </c>
      <c r="H157" s="36"/>
      <c r="I157" s="36"/>
      <c r="J157" s="127"/>
    </row>
    <row r="158" spans="1:10" x14ac:dyDescent="0.2">
      <c r="A158" s="130">
        <v>5</v>
      </c>
      <c r="B158" s="54" t="s">
        <v>87</v>
      </c>
      <c r="C158" s="54"/>
      <c r="D158" s="66"/>
      <c r="E158" s="37">
        <v>0</v>
      </c>
      <c r="F158" s="37"/>
      <c r="G158" s="37">
        <v>0</v>
      </c>
      <c r="H158" s="36"/>
      <c r="I158" s="36"/>
      <c r="J158" s="127"/>
    </row>
    <row r="159" spans="1:10" x14ac:dyDescent="0.2">
      <c r="A159" s="592" t="s">
        <v>11</v>
      </c>
      <c r="B159" s="593"/>
      <c r="C159" s="99"/>
      <c r="D159" s="41"/>
      <c r="E159" s="43">
        <f>SUM(E154:E158)</f>
        <v>0</v>
      </c>
      <c r="F159" s="43"/>
      <c r="G159" s="43">
        <f>SUM(G154:G158)</f>
        <v>0</v>
      </c>
      <c r="H159" s="44"/>
      <c r="I159" s="51">
        <f>G159-E159</f>
        <v>0</v>
      </c>
      <c r="J159" s="136"/>
    </row>
    <row r="160" spans="1:10" x14ac:dyDescent="0.2">
      <c r="A160" s="602" t="s">
        <v>46</v>
      </c>
      <c r="B160" s="593"/>
      <c r="C160" s="168" t="s">
        <v>129</v>
      </c>
      <c r="D160" s="32"/>
      <c r="E160" s="56"/>
      <c r="F160" s="45"/>
      <c r="G160" s="56"/>
      <c r="H160" s="31"/>
      <c r="I160" s="56"/>
      <c r="J160" s="137"/>
    </row>
    <row r="161" spans="1:10" x14ac:dyDescent="0.2">
      <c r="A161" s="130">
        <v>1</v>
      </c>
      <c r="B161" s="54" t="s">
        <v>134</v>
      </c>
      <c r="C161" s="54" t="s">
        <v>135</v>
      </c>
      <c r="D161" s="66"/>
      <c r="E161" s="37">
        <v>86.15</v>
      </c>
      <c r="F161" s="37"/>
      <c r="G161" s="37">
        <v>0</v>
      </c>
      <c r="H161" s="36"/>
      <c r="I161" s="36"/>
      <c r="J161" s="127"/>
    </row>
    <row r="162" spans="1:10" x14ac:dyDescent="0.2">
      <c r="A162" s="130">
        <v>2</v>
      </c>
      <c r="B162" s="54" t="s">
        <v>136</v>
      </c>
      <c r="C162" s="54" t="s">
        <v>137</v>
      </c>
      <c r="D162" s="66"/>
      <c r="E162" s="37">
        <v>200.76</v>
      </c>
      <c r="F162" s="37"/>
      <c r="G162" s="37">
        <v>500</v>
      </c>
      <c r="H162" s="36"/>
      <c r="I162" s="36"/>
      <c r="J162" s="127"/>
    </row>
    <row r="163" spans="1:10" x14ac:dyDescent="0.2">
      <c r="A163" s="130">
        <v>3</v>
      </c>
      <c r="B163" s="54" t="s">
        <v>87</v>
      </c>
      <c r="C163" s="54"/>
      <c r="D163" s="66"/>
      <c r="E163" s="37">
        <v>0</v>
      </c>
      <c r="F163" s="37"/>
      <c r="G163" s="37">
        <v>0</v>
      </c>
      <c r="H163" s="36"/>
      <c r="I163" s="36"/>
      <c r="J163" s="127"/>
    </row>
    <row r="164" spans="1:10" x14ac:dyDescent="0.2">
      <c r="A164" s="130">
        <v>4</v>
      </c>
      <c r="B164" s="54" t="s">
        <v>87</v>
      </c>
      <c r="C164" s="54"/>
      <c r="D164" s="66"/>
      <c r="E164" s="37">
        <v>0</v>
      </c>
      <c r="F164" s="37"/>
      <c r="G164" s="37">
        <v>0</v>
      </c>
      <c r="H164" s="36"/>
      <c r="I164" s="36"/>
      <c r="J164" s="127"/>
    </row>
    <row r="165" spans="1:10" x14ac:dyDescent="0.2">
      <c r="A165" s="130">
        <v>5</v>
      </c>
      <c r="B165" s="54" t="s">
        <v>87</v>
      </c>
      <c r="C165" s="54"/>
      <c r="D165" s="66"/>
      <c r="E165" s="37">
        <v>0</v>
      </c>
      <c r="F165" s="37"/>
      <c r="G165" s="37">
        <v>0</v>
      </c>
      <c r="H165" s="36"/>
      <c r="I165" s="36"/>
      <c r="J165" s="127"/>
    </row>
    <row r="166" spans="1:10" x14ac:dyDescent="0.2">
      <c r="A166" s="592" t="s">
        <v>11</v>
      </c>
      <c r="B166" s="593"/>
      <c r="C166" s="99"/>
      <c r="D166" s="41"/>
      <c r="E166" s="43">
        <f>SUM(E161:E165)</f>
        <v>286.90999999999997</v>
      </c>
      <c r="F166" s="43"/>
      <c r="G166" s="43">
        <f>SUM(G161:G165)</f>
        <v>500</v>
      </c>
      <c r="H166" s="44"/>
      <c r="I166" s="51">
        <f>G166-E166</f>
        <v>213.09000000000003</v>
      </c>
      <c r="J166" s="136"/>
    </row>
    <row r="167" spans="1:10" x14ac:dyDescent="0.2">
      <c r="A167" s="602" t="s">
        <v>28</v>
      </c>
      <c r="B167" s="593"/>
      <c r="C167" s="168" t="s">
        <v>83</v>
      </c>
      <c r="D167" s="32"/>
      <c r="E167" s="56"/>
      <c r="F167" s="45"/>
      <c r="G167" s="56"/>
      <c r="H167" s="31"/>
      <c r="I167" s="56"/>
      <c r="J167" s="137"/>
    </row>
    <row r="168" spans="1:10" x14ac:dyDescent="0.2">
      <c r="A168" s="130">
        <v>1</v>
      </c>
      <c r="B168" s="54" t="s">
        <v>87</v>
      </c>
      <c r="C168" s="54"/>
      <c r="D168" s="36"/>
      <c r="E168" s="37">
        <v>0</v>
      </c>
      <c r="F168" s="37"/>
      <c r="G168" s="37">
        <v>0</v>
      </c>
      <c r="H168" s="36"/>
      <c r="I168" s="36"/>
      <c r="J168" s="127"/>
    </row>
    <row r="169" spans="1:10" x14ac:dyDescent="0.2">
      <c r="A169" s="130">
        <v>1</v>
      </c>
      <c r="B169" s="54" t="s">
        <v>87</v>
      </c>
      <c r="C169" s="54"/>
      <c r="D169" s="66"/>
      <c r="E169" s="37">
        <v>0</v>
      </c>
      <c r="F169" s="37"/>
      <c r="G169" s="37">
        <v>0</v>
      </c>
      <c r="H169" s="36"/>
      <c r="I169" s="36"/>
      <c r="J169" s="36"/>
    </row>
    <row r="170" spans="1:10" x14ac:dyDescent="0.2">
      <c r="A170" s="130">
        <v>2</v>
      </c>
      <c r="B170" s="54" t="s">
        <v>87</v>
      </c>
      <c r="C170" s="54"/>
      <c r="D170" s="66"/>
      <c r="E170" s="37">
        <v>0</v>
      </c>
      <c r="F170" s="37"/>
      <c r="G170" s="37">
        <v>0</v>
      </c>
      <c r="H170" s="36"/>
      <c r="I170" s="36"/>
      <c r="J170" s="36"/>
    </row>
    <row r="171" spans="1:10" x14ac:dyDescent="0.2">
      <c r="A171" s="130">
        <v>3</v>
      </c>
      <c r="B171" s="54" t="s">
        <v>87</v>
      </c>
      <c r="C171" s="54"/>
      <c r="D171" s="66"/>
      <c r="E171" s="37">
        <v>0</v>
      </c>
      <c r="F171" s="37"/>
      <c r="G171" s="37">
        <v>0</v>
      </c>
      <c r="H171" s="36"/>
      <c r="I171" s="36"/>
      <c r="J171" s="36"/>
    </row>
    <row r="172" spans="1:10" x14ac:dyDescent="0.2">
      <c r="A172" s="130">
        <v>4</v>
      </c>
      <c r="B172" s="54" t="s">
        <v>87</v>
      </c>
      <c r="C172" s="54"/>
      <c r="D172" s="66"/>
      <c r="E172" s="37">
        <v>0</v>
      </c>
      <c r="F172" s="37"/>
      <c r="G172" s="37">
        <v>0</v>
      </c>
      <c r="H172" s="36"/>
      <c r="I172" s="36"/>
      <c r="J172" s="36"/>
    </row>
    <row r="173" spans="1:10" x14ac:dyDescent="0.2">
      <c r="A173" s="138">
        <v>5</v>
      </c>
      <c r="B173" s="54" t="s">
        <v>87</v>
      </c>
      <c r="C173" s="27"/>
      <c r="D173" s="66"/>
      <c r="E173" s="36"/>
      <c r="F173" s="36"/>
      <c r="G173" s="36"/>
      <c r="H173" s="36"/>
      <c r="I173" s="36"/>
      <c r="J173" s="36"/>
    </row>
    <row r="174" spans="1:10" x14ac:dyDescent="0.2">
      <c r="A174" s="592" t="s">
        <v>11</v>
      </c>
      <c r="B174" s="593"/>
      <c r="C174" s="99"/>
      <c r="D174" s="41"/>
      <c r="E174" s="43">
        <f>SUM(E168:E172)</f>
        <v>0</v>
      </c>
      <c r="F174" s="43"/>
      <c r="G174" s="43">
        <f>SUM(G168:G172)</f>
        <v>0</v>
      </c>
      <c r="H174" s="44"/>
      <c r="I174" s="51">
        <f>G174-E174</f>
        <v>0</v>
      </c>
      <c r="J174" s="160"/>
    </row>
    <row r="175" spans="1:10" x14ac:dyDescent="0.2">
      <c r="A175" s="602" t="s">
        <v>29</v>
      </c>
      <c r="B175" s="593"/>
      <c r="C175" s="168" t="s">
        <v>83</v>
      </c>
      <c r="D175" s="32"/>
      <c r="E175" s="56"/>
      <c r="F175" s="45"/>
      <c r="G175" s="56"/>
      <c r="H175" s="31"/>
      <c r="I175" s="56"/>
      <c r="J175" s="137"/>
    </row>
    <row r="176" spans="1:10" x14ac:dyDescent="0.2">
      <c r="A176" s="130">
        <v>1</v>
      </c>
      <c r="B176" s="54" t="s">
        <v>87</v>
      </c>
      <c r="C176" s="54"/>
      <c r="D176" s="66"/>
      <c r="E176" s="37">
        <v>0</v>
      </c>
      <c r="F176" s="37"/>
      <c r="G176" s="37">
        <v>0</v>
      </c>
      <c r="H176" s="36"/>
      <c r="I176" s="36"/>
      <c r="J176" s="127"/>
    </row>
    <row r="177" spans="1:10" x14ac:dyDescent="0.2">
      <c r="A177" s="130">
        <v>2</v>
      </c>
      <c r="B177" s="54" t="s">
        <v>87</v>
      </c>
      <c r="C177" s="54"/>
      <c r="D177" s="66"/>
      <c r="E177" s="37">
        <v>0</v>
      </c>
      <c r="F177" s="37"/>
      <c r="G177" s="37">
        <v>0</v>
      </c>
      <c r="H177" s="36"/>
      <c r="I177" s="36"/>
      <c r="J177" s="127"/>
    </row>
    <row r="178" spans="1:10" x14ac:dyDescent="0.2">
      <c r="A178" s="130">
        <v>3</v>
      </c>
      <c r="B178" s="54" t="s">
        <v>87</v>
      </c>
      <c r="C178" s="54"/>
      <c r="D178" s="66"/>
      <c r="E178" s="37">
        <v>0</v>
      </c>
      <c r="F178" s="37"/>
      <c r="G178" s="37">
        <v>0</v>
      </c>
      <c r="H178" s="36"/>
      <c r="I178" s="36"/>
      <c r="J178" s="127"/>
    </row>
    <row r="179" spans="1:10" x14ac:dyDescent="0.2">
      <c r="A179" s="130">
        <v>4</v>
      </c>
      <c r="B179" s="54" t="s">
        <v>87</v>
      </c>
      <c r="C179" s="54"/>
      <c r="D179" s="66"/>
      <c r="E179" s="37">
        <v>0</v>
      </c>
      <c r="F179" s="37"/>
      <c r="G179" s="37">
        <v>0</v>
      </c>
      <c r="H179" s="36"/>
      <c r="I179" s="36"/>
      <c r="J179" s="127"/>
    </row>
    <row r="180" spans="1:10" x14ac:dyDescent="0.2">
      <c r="A180" s="130">
        <v>5</v>
      </c>
      <c r="B180" s="54" t="s">
        <v>87</v>
      </c>
      <c r="C180" s="54"/>
      <c r="D180" s="66"/>
      <c r="E180" s="37">
        <v>0</v>
      </c>
      <c r="F180" s="37"/>
      <c r="G180" s="37">
        <v>0</v>
      </c>
      <c r="H180" s="36"/>
      <c r="I180" s="36"/>
      <c r="J180" s="127"/>
    </row>
    <row r="181" spans="1:10" x14ac:dyDescent="0.2">
      <c r="A181" s="592" t="s">
        <v>11</v>
      </c>
      <c r="B181" s="593"/>
      <c r="C181" s="99"/>
      <c r="D181" s="41"/>
      <c r="E181" s="43">
        <f>SUM(E176:E180)</f>
        <v>0</v>
      </c>
      <c r="F181" s="43"/>
      <c r="G181" s="43">
        <f>SUM(G176:G180)</f>
        <v>0</v>
      </c>
      <c r="H181" s="44"/>
      <c r="I181" s="51">
        <f>G181-E181</f>
        <v>0</v>
      </c>
      <c r="J181" s="136"/>
    </row>
    <row r="182" spans="1:10" x14ac:dyDescent="0.2">
      <c r="A182" s="602" t="s">
        <v>98</v>
      </c>
      <c r="B182" s="593"/>
      <c r="C182" s="168" t="s">
        <v>83</v>
      </c>
      <c r="D182" s="32"/>
      <c r="E182" s="56"/>
      <c r="F182" s="45"/>
      <c r="G182" s="56"/>
      <c r="H182" s="31"/>
      <c r="I182" s="56"/>
      <c r="J182" s="137"/>
    </row>
    <row r="183" spans="1:10" x14ac:dyDescent="0.2">
      <c r="A183" s="130">
        <v>1</v>
      </c>
      <c r="B183" s="54" t="s">
        <v>87</v>
      </c>
      <c r="C183" s="54"/>
      <c r="D183" s="66"/>
      <c r="E183" s="37">
        <v>0</v>
      </c>
      <c r="F183" s="37"/>
      <c r="G183" s="37">
        <v>0</v>
      </c>
      <c r="H183" s="36"/>
      <c r="I183" s="36"/>
      <c r="J183" s="127"/>
    </row>
    <row r="184" spans="1:10" x14ac:dyDescent="0.2">
      <c r="A184" s="130">
        <v>2</v>
      </c>
      <c r="B184" s="54" t="s">
        <v>87</v>
      </c>
      <c r="C184" s="54"/>
      <c r="D184" s="66"/>
      <c r="E184" s="37">
        <v>0</v>
      </c>
      <c r="F184" s="37"/>
      <c r="G184" s="37">
        <v>0</v>
      </c>
      <c r="H184" s="36"/>
      <c r="I184" s="36"/>
      <c r="J184" s="127"/>
    </row>
    <row r="185" spans="1:10" x14ac:dyDescent="0.2">
      <c r="A185" s="130">
        <v>3</v>
      </c>
      <c r="B185" s="54" t="s">
        <v>87</v>
      </c>
      <c r="C185" s="54"/>
      <c r="D185" s="66"/>
      <c r="E185" s="37">
        <v>0</v>
      </c>
      <c r="F185" s="37"/>
      <c r="G185" s="37">
        <v>0</v>
      </c>
      <c r="H185" s="36"/>
      <c r="I185" s="36"/>
      <c r="J185" s="127"/>
    </row>
    <row r="186" spans="1:10" x14ac:dyDescent="0.2">
      <c r="A186" s="130">
        <v>4</v>
      </c>
      <c r="B186" s="54" t="s">
        <v>87</v>
      </c>
      <c r="C186" s="54"/>
      <c r="D186" s="66"/>
      <c r="E186" s="37">
        <v>0</v>
      </c>
      <c r="F186" s="37"/>
      <c r="G186" s="37">
        <v>0</v>
      </c>
      <c r="H186" s="36"/>
      <c r="I186" s="36"/>
      <c r="J186" s="127"/>
    </row>
    <row r="187" spans="1:10" x14ac:dyDescent="0.2">
      <c r="A187" s="130">
        <v>5</v>
      </c>
      <c r="B187" s="54" t="s">
        <v>87</v>
      </c>
      <c r="C187" s="54"/>
      <c r="D187" s="66"/>
      <c r="E187" s="37">
        <v>0</v>
      </c>
      <c r="F187" s="37"/>
      <c r="G187" s="37">
        <v>0</v>
      </c>
      <c r="H187" s="36"/>
      <c r="I187" s="36"/>
      <c r="J187" s="127"/>
    </row>
    <row r="188" spans="1:10" x14ac:dyDescent="0.2">
      <c r="A188" s="592" t="s">
        <v>11</v>
      </c>
      <c r="B188" s="593"/>
      <c r="C188" s="99"/>
      <c r="D188" s="41"/>
      <c r="E188" s="43">
        <f>SUM(E183:E187)</f>
        <v>0</v>
      </c>
      <c r="F188" s="43"/>
      <c r="G188" s="43">
        <f>SUM(G183:G187)</f>
        <v>0</v>
      </c>
      <c r="H188" s="44"/>
      <c r="I188" s="51">
        <f>G188-E188</f>
        <v>0</v>
      </c>
      <c r="J188" s="136"/>
    </row>
    <row r="189" spans="1:10" ht="18" x14ac:dyDescent="0.25">
      <c r="A189" s="605" t="s">
        <v>30</v>
      </c>
      <c r="B189" s="606"/>
      <c r="C189" s="607"/>
      <c r="D189" s="151"/>
      <c r="E189" s="152">
        <f>SUM(E188,E181,E174,E166,E159)</f>
        <v>286.90999999999997</v>
      </c>
      <c r="F189" s="153"/>
      <c r="G189" s="152">
        <f>SUM(G188,G181,G174,G166,G159)</f>
        <v>500</v>
      </c>
      <c r="H189" s="154"/>
      <c r="I189" s="152">
        <f>G189-E189+SUM(I188)</f>
        <v>213.09000000000003</v>
      </c>
      <c r="J189" s="155"/>
    </row>
    <row r="190" spans="1:10" ht="15.75" x14ac:dyDescent="0.25">
      <c r="A190" s="604" t="s">
        <v>56</v>
      </c>
      <c r="B190" s="539"/>
      <c r="C190" s="581"/>
      <c r="D190" s="53"/>
      <c r="E190" s="55"/>
      <c r="F190" s="55"/>
      <c r="G190" s="55"/>
      <c r="H190" s="53"/>
      <c r="I190" s="53"/>
      <c r="J190" s="135"/>
    </row>
    <row r="191" spans="1:10" x14ac:dyDescent="0.2">
      <c r="A191" s="602" t="s">
        <v>126</v>
      </c>
      <c r="B191" s="593"/>
      <c r="C191" s="168" t="s">
        <v>83</v>
      </c>
      <c r="D191" s="31"/>
      <c r="E191" s="31"/>
      <c r="F191" s="31"/>
      <c r="G191" s="31"/>
      <c r="H191" s="31"/>
      <c r="I191" s="31"/>
      <c r="J191" s="129"/>
    </row>
    <row r="192" spans="1:10" x14ac:dyDescent="0.2">
      <c r="A192" s="130">
        <v>1</v>
      </c>
      <c r="B192" s="54" t="s">
        <v>88</v>
      </c>
      <c r="C192" s="54" t="s">
        <v>95</v>
      </c>
      <c r="D192" s="66"/>
      <c r="E192" s="37">
        <v>0</v>
      </c>
      <c r="F192" s="37"/>
      <c r="G192" s="37">
        <v>0</v>
      </c>
      <c r="H192" s="36"/>
      <c r="I192" s="36"/>
      <c r="J192" s="127"/>
    </row>
    <row r="193" spans="1:10" x14ac:dyDescent="0.2">
      <c r="A193" s="130">
        <v>2</v>
      </c>
      <c r="B193" s="54" t="s">
        <v>88</v>
      </c>
      <c r="C193" s="54" t="s">
        <v>95</v>
      </c>
      <c r="D193" s="66"/>
      <c r="E193" s="37">
        <v>0</v>
      </c>
      <c r="F193" s="37"/>
      <c r="G193" s="37">
        <v>0</v>
      </c>
      <c r="H193" s="36"/>
      <c r="I193" s="36"/>
      <c r="J193" s="127"/>
    </row>
    <row r="194" spans="1:10" x14ac:dyDescent="0.2">
      <c r="A194" s="130">
        <v>3</v>
      </c>
      <c r="B194" s="54" t="s">
        <v>88</v>
      </c>
      <c r="C194" s="54" t="s">
        <v>95</v>
      </c>
      <c r="D194" s="66"/>
      <c r="E194" s="37">
        <v>0</v>
      </c>
      <c r="F194" s="37"/>
      <c r="G194" s="37">
        <v>0</v>
      </c>
      <c r="H194" s="36"/>
      <c r="I194" s="36"/>
      <c r="J194" s="127"/>
    </row>
    <row r="195" spans="1:10" x14ac:dyDescent="0.2">
      <c r="A195" s="130">
        <v>4</v>
      </c>
      <c r="B195" s="54" t="s">
        <v>88</v>
      </c>
      <c r="C195" s="54" t="s">
        <v>95</v>
      </c>
      <c r="D195" s="66"/>
      <c r="E195" s="37">
        <v>0</v>
      </c>
      <c r="F195" s="37"/>
      <c r="G195" s="37">
        <v>0</v>
      </c>
      <c r="H195" s="36"/>
      <c r="I195" s="36"/>
      <c r="J195" s="127"/>
    </row>
    <row r="196" spans="1:10" x14ac:dyDescent="0.2">
      <c r="A196" s="130">
        <v>5</v>
      </c>
      <c r="B196" s="54" t="s">
        <v>88</v>
      </c>
      <c r="C196" s="54" t="s">
        <v>95</v>
      </c>
      <c r="D196" s="66"/>
      <c r="E196" s="37">
        <v>0</v>
      </c>
      <c r="F196" s="37"/>
      <c r="G196" s="37">
        <v>0</v>
      </c>
      <c r="H196" s="36"/>
      <c r="I196" s="36"/>
      <c r="J196" s="127"/>
    </row>
    <row r="197" spans="1:10" x14ac:dyDescent="0.2">
      <c r="A197" s="592" t="s">
        <v>11</v>
      </c>
      <c r="B197" s="593"/>
      <c r="C197" s="99"/>
      <c r="D197" s="41"/>
      <c r="E197" s="42">
        <f>SUM(E192:E196)</f>
        <v>0</v>
      </c>
      <c r="F197" s="43"/>
      <c r="G197" s="42">
        <f>SUM(G192:G196)</f>
        <v>0</v>
      </c>
      <c r="H197" s="44"/>
      <c r="I197" s="43">
        <f>G197-E197</f>
        <v>0</v>
      </c>
      <c r="J197" s="128"/>
    </row>
    <row r="198" spans="1:10" x14ac:dyDescent="0.2">
      <c r="A198" s="594" t="s">
        <v>99</v>
      </c>
      <c r="B198" s="593"/>
      <c r="C198" s="54" t="s">
        <v>138</v>
      </c>
      <c r="D198" s="31"/>
      <c r="E198" s="31"/>
      <c r="F198" s="31"/>
      <c r="G198" s="31"/>
      <c r="H198" s="31"/>
      <c r="I198" s="31"/>
      <c r="J198" s="129"/>
    </row>
    <row r="199" spans="1:10" x14ac:dyDescent="0.2">
      <c r="A199" s="130">
        <v>1</v>
      </c>
      <c r="B199" s="54" t="s">
        <v>139</v>
      </c>
      <c r="C199" s="183" t="s">
        <v>140</v>
      </c>
      <c r="D199" s="66"/>
      <c r="E199" s="37">
        <v>2838</v>
      </c>
      <c r="F199" s="37"/>
      <c r="G199" s="37">
        <v>2500</v>
      </c>
      <c r="H199" s="36"/>
      <c r="I199" s="36"/>
      <c r="J199" s="127"/>
    </row>
    <row r="200" spans="1:10" x14ac:dyDescent="0.2">
      <c r="A200" s="130">
        <v>2</v>
      </c>
      <c r="B200" s="54" t="s">
        <v>88</v>
      </c>
      <c r="C200" s="54" t="s">
        <v>95</v>
      </c>
      <c r="D200" s="66"/>
      <c r="E200" s="37">
        <v>0</v>
      </c>
      <c r="F200" s="37"/>
      <c r="G200" s="37">
        <v>0</v>
      </c>
      <c r="H200" s="36"/>
      <c r="I200" s="36"/>
      <c r="J200" s="127"/>
    </row>
    <row r="201" spans="1:10" x14ac:dyDescent="0.2">
      <c r="A201" s="130">
        <v>3</v>
      </c>
      <c r="B201" s="54" t="s">
        <v>88</v>
      </c>
      <c r="C201" s="54" t="s">
        <v>95</v>
      </c>
      <c r="D201" s="66"/>
      <c r="E201" s="37">
        <v>0</v>
      </c>
      <c r="F201" s="37"/>
      <c r="G201" s="37">
        <v>0</v>
      </c>
      <c r="H201" s="36"/>
      <c r="I201" s="36"/>
      <c r="J201" s="127"/>
    </row>
    <row r="202" spans="1:10" x14ac:dyDescent="0.2">
      <c r="A202" s="130">
        <v>4</v>
      </c>
      <c r="B202" s="54" t="s">
        <v>88</v>
      </c>
      <c r="C202" s="54" t="s">
        <v>95</v>
      </c>
      <c r="D202" s="66"/>
      <c r="E202" s="37">
        <v>0</v>
      </c>
      <c r="F202" s="37"/>
      <c r="G202" s="37">
        <v>0</v>
      </c>
      <c r="H202" s="36"/>
      <c r="I202" s="36"/>
      <c r="J202" s="127"/>
    </row>
    <row r="203" spans="1:10" x14ac:dyDescent="0.2">
      <c r="A203" s="130">
        <v>5</v>
      </c>
      <c r="B203" s="54" t="s">
        <v>88</v>
      </c>
      <c r="C203" s="54" t="s">
        <v>95</v>
      </c>
      <c r="D203" s="66"/>
      <c r="E203" s="37">
        <v>0</v>
      </c>
      <c r="F203" s="37"/>
      <c r="G203" s="37">
        <v>0</v>
      </c>
      <c r="H203" s="36"/>
      <c r="I203" s="36"/>
      <c r="J203" s="127"/>
    </row>
    <row r="204" spans="1:10" x14ac:dyDescent="0.2">
      <c r="A204" s="592" t="s">
        <v>12</v>
      </c>
      <c r="B204" s="593"/>
      <c r="C204" s="99"/>
      <c r="D204" s="41"/>
      <c r="E204" s="42">
        <f>SUM(E199:E203)</f>
        <v>2838</v>
      </c>
      <c r="F204" s="43"/>
      <c r="G204" s="42">
        <f>SUM(G199:G203)</f>
        <v>2500</v>
      </c>
      <c r="H204" s="44"/>
      <c r="I204" s="51">
        <f>G204-E204</f>
        <v>-338</v>
      </c>
      <c r="J204" s="136"/>
    </row>
    <row r="205" spans="1:10" x14ac:dyDescent="0.2">
      <c r="A205" s="594" t="s">
        <v>100</v>
      </c>
      <c r="B205" s="593"/>
      <c r="C205" s="168" t="s">
        <v>83</v>
      </c>
      <c r="D205" s="31"/>
      <c r="E205" s="31"/>
      <c r="F205" s="31"/>
      <c r="G205" s="31"/>
      <c r="H205" s="31"/>
      <c r="I205" s="31"/>
      <c r="J205" s="129"/>
    </row>
    <row r="206" spans="1:10" x14ac:dyDescent="0.2">
      <c r="A206" s="130">
        <v>1</v>
      </c>
      <c r="B206" s="54" t="s">
        <v>88</v>
      </c>
      <c r="C206" s="54" t="s">
        <v>95</v>
      </c>
      <c r="D206" s="66"/>
      <c r="E206" s="37">
        <v>0</v>
      </c>
      <c r="F206" s="37"/>
      <c r="G206" s="37">
        <v>0</v>
      </c>
      <c r="H206" s="36"/>
      <c r="I206" s="36"/>
      <c r="J206" s="127"/>
    </row>
    <row r="207" spans="1:10" x14ac:dyDescent="0.2">
      <c r="A207" s="130">
        <v>2</v>
      </c>
      <c r="B207" s="54" t="s">
        <v>88</v>
      </c>
      <c r="C207" s="54" t="s">
        <v>95</v>
      </c>
      <c r="D207" s="66"/>
      <c r="E207" s="37">
        <v>0</v>
      </c>
      <c r="F207" s="37"/>
      <c r="G207" s="37">
        <v>0</v>
      </c>
      <c r="H207" s="36"/>
      <c r="I207" s="36"/>
      <c r="J207" s="127"/>
    </row>
    <row r="208" spans="1:10" x14ac:dyDescent="0.2">
      <c r="A208" s="130">
        <v>3</v>
      </c>
      <c r="B208" s="54" t="s">
        <v>88</v>
      </c>
      <c r="C208" s="54" t="s">
        <v>95</v>
      </c>
      <c r="D208" s="66"/>
      <c r="E208" s="37">
        <v>0</v>
      </c>
      <c r="F208" s="37"/>
      <c r="G208" s="37">
        <v>0</v>
      </c>
      <c r="H208" s="36"/>
      <c r="I208" s="36"/>
      <c r="J208" s="127"/>
    </row>
    <row r="209" spans="1:10" x14ac:dyDescent="0.2">
      <c r="A209" s="130">
        <v>4</v>
      </c>
      <c r="B209" s="54" t="s">
        <v>88</v>
      </c>
      <c r="C209" s="54" t="s">
        <v>95</v>
      </c>
      <c r="D209" s="66"/>
      <c r="E209" s="37">
        <v>0</v>
      </c>
      <c r="F209" s="37"/>
      <c r="G209" s="37">
        <v>0</v>
      </c>
      <c r="H209" s="36"/>
      <c r="I209" s="36"/>
      <c r="J209" s="127"/>
    </row>
    <row r="210" spans="1:10" x14ac:dyDescent="0.2">
      <c r="A210" s="130">
        <v>5</v>
      </c>
      <c r="B210" s="54" t="s">
        <v>88</v>
      </c>
      <c r="C210" s="54" t="s">
        <v>95</v>
      </c>
      <c r="D210" s="66"/>
      <c r="E210" s="37">
        <v>0</v>
      </c>
      <c r="F210" s="37"/>
      <c r="G210" s="37">
        <v>0</v>
      </c>
      <c r="H210" s="36"/>
      <c r="I210" s="36"/>
      <c r="J210" s="127"/>
    </row>
    <row r="211" spans="1:10" x14ac:dyDescent="0.2">
      <c r="A211" s="592" t="s">
        <v>12</v>
      </c>
      <c r="B211" s="593"/>
      <c r="C211" s="99"/>
      <c r="D211" s="41"/>
      <c r="E211" s="42">
        <f>SUM(E206:E210)</f>
        <v>0</v>
      </c>
      <c r="F211" s="43"/>
      <c r="G211" s="42">
        <f>SUM(G206:G210)</f>
        <v>0</v>
      </c>
      <c r="H211" s="44"/>
      <c r="I211" s="51">
        <f>G211-E211</f>
        <v>0</v>
      </c>
      <c r="J211" s="136"/>
    </row>
    <row r="212" spans="1:10" x14ac:dyDescent="0.2">
      <c r="A212" s="594" t="s">
        <v>101</v>
      </c>
      <c r="B212" s="593"/>
      <c r="C212" s="168" t="s">
        <v>83</v>
      </c>
      <c r="D212" s="31"/>
      <c r="E212" s="31"/>
      <c r="F212" s="31"/>
      <c r="G212" s="31"/>
      <c r="H212" s="31"/>
      <c r="I212" s="31"/>
      <c r="J212" s="129"/>
    </row>
    <row r="213" spans="1:10" x14ac:dyDescent="0.2">
      <c r="A213" s="130">
        <v>1</v>
      </c>
      <c r="B213" s="54" t="s">
        <v>88</v>
      </c>
      <c r="C213" s="54" t="s">
        <v>95</v>
      </c>
      <c r="D213" s="66"/>
      <c r="E213" s="37">
        <v>0</v>
      </c>
      <c r="F213" s="37"/>
      <c r="G213" s="37">
        <v>0</v>
      </c>
      <c r="H213" s="36"/>
      <c r="I213" s="36"/>
      <c r="J213" s="127"/>
    </row>
    <row r="214" spans="1:10" x14ac:dyDescent="0.2">
      <c r="A214" s="130">
        <v>2</v>
      </c>
      <c r="B214" s="54" t="s">
        <v>88</v>
      </c>
      <c r="C214" s="54" t="s">
        <v>95</v>
      </c>
      <c r="D214" s="66"/>
      <c r="E214" s="37">
        <v>0</v>
      </c>
      <c r="F214" s="37"/>
      <c r="G214" s="37">
        <v>0</v>
      </c>
      <c r="H214" s="36"/>
      <c r="I214" s="36"/>
      <c r="J214" s="127"/>
    </row>
    <row r="215" spans="1:10" x14ac:dyDescent="0.2">
      <c r="A215" s="130">
        <v>3</v>
      </c>
      <c r="B215" s="54" t="s">
        <v>88</v>
      </c>
      <c r="C215" s="54" t="s">
        <v>95</v>
      </c>
      <c r="D215" s="66"/>
      <c r="E215" s="37">
        <v>0</v>
      </c>
      <c r="F215" s="37"/>
      <c r="G215" s="37">
        <v>0</v>
      </c>
      <c r="H215" s="36"/>
      <c r="I215" s="36"/>
      <c r="J215" s="127"/>
    </row>
    <row r="216" spans="1:10" x14ac:dyDescent="0.2">
      <c r="A216" s="130">
        <v>4</v>
      </c>
      <c r="B216" s="54" t="s">
        <v>88</v>
      </c>
      <c r="C216" s="54" t="s">
        <v>95</v>
      </c>
      <c r="D216" s="66"/>
      <c r="E216" s="37">
        <v>0</v>
      </c>
      <c r="F216" s="37"/>
      <c r="G216" s="37">
        <v>0</v>
      </c>
      <c r="H216" s="36"/>
      <c r="I216" s="36"/>
      <c r="J216" s="127"/>
    </row>
    <row r="217" spans="1:10" x14ac:dyDescent="0.2">
      <c r="A217" s="130">
        <v>5</v>
      </c>
      <c r="B217" s="54" t="s">
        <v>88</v>
      </c>
      <c r="C217" s="54" t="s">
        <v>95</v>
      </c>
      <c r="D217" s="66"/>
      <c r="E217" s="37">
        <v>0</v>
      </c>
      <c r="F217" s="37"/>
      <c r="G217" s="37">
        <v>0</v>
      </c>
      <c r="H217" s="36"/>
      <c r="I217" s="36"/>
      <c r="J217" s="127"/>
    </row>
    <row r="218" spans="1:10" x14ac:dyDescent="0.2">
      <c r="A218" s="592" t="s">
        <v>12</v>
      </c>
      <c r="B218" s="593"/>
      <c r="C218" s="99"/>
      <c r="D218" s="41"/>
      <c r="E218" s="42">
        <f>SUM(E213:E217)</f>
        <v>0</v>
      </c>
      <c r="F218" s="43"/>
      <c r="G218" s="42">
        <f>SUM(G213:G217)</f>
        <v>0</v>
      </c>
      <c r="H218" s="44"/>
      <c r="I218" s="51">
        <f>G218-E218</f>
        <v>0</v>
      </c>
      <c r="J218" s="136"/>
    </row>
    <row r="219" spans="1:10" x14ac:dyDescent="0.2">
      <c r="A219" s="594" t="s">
        <v>102</v>
      </c>
      <c r="B219" s="593"/>
      <c r="C219" s="168" t="s">
        <v>83</v>
      </c>
      <c r="D219" s="31"/>
      <c r="E219" s="31"/>
      <c r="F219" s="31"/>
      <c r="G219" s="31"/>
      <c r="H219" s="31"/>
      <c r="I219" s="31"/>
      <c r="J219" s="129"/>
    </row>
    <row r="220" spans="1:10" x14ac:dyDescent="0.2">
      <c r="A220" s="130">
        <v>1</v>
      </c>
      <c r="B220" s="54" t="s">
        <v>88</v>
      </c>
      <c r="C220" s="54" t="s">
        <v>95</v>
      </c>
      <c r="D220" s="66"/>
      <c r="E220" s="37">
        <v>0</v>
      </c>
      <c r="F220" s="37"/>
      <c r="G220" s="37">
        <v>0</v>
      </c>
      <c r="H220" s="36"/>
      <c r="I220" s="36"/>
      <c r="J220" s="127"/>
    </row>
    <row r="221" spans="1:10" x14ac:dyDescent="0.2">
      <c r="A221" s="130">
        <v>2</v>
      </c>
      <c r="B221" s="54" t="s">
        <v>88</v>
      </c>
      <c r="C221" s="54" t="s">
        <v>95</v>
      </c>
      <c r="D221" s="66"/>
      <c r="E221" s="37">
        <v>0</v>
      </c>
      <c r="F221" s="37"/>
      <c r="G221" s="37">
        <v>0</v>
      </c>
      <c r="H221" s="36"/>
      <c r="I221" s="36"/>
      <c r="J221" s="127"/>
    </row>
    <row r="222" spans="1:10" x14ac:dyDescent="0.2">
      <c r="A222" s="130">
        <v>3</v>
      </c>
      <c r="B222" s="54" t="s">
        <v>88</v>
      </c>
      <c r="C222" s="54" t="s">
        <v>95</v>
      </c>
      <c r="D222" s="66"/>
      <c r="E222" s="37">
        <v>0</v>
      </c>
      <c r="F222" s="37"/>
      <c r="G222" s="37">
        <v>0</v>
      </c>
      <c r="H222" s="36"/>
      <c r="I222" s="36"/>
      <c r="J222" s="127"/>
    </row>
    <row r="223" spans="1:10" x14ac:dyDescent="0.2">
      <c r="A223" s="130">
        <v>4</v>
      </c>
      <c r="B223" s="54" t="s">
        <v>88</v>
      </c>
      <c r="C223" s="54" t="s">
        <v>95</v>
      </c>
      <c r="D223" s="66"/>
      <c r="E223" s="37">
        <v>0</v>
      </c>
      <c r="F223" s="37"/>
      <c r="G223" s="37">
        <v>0</v>
      </c>
      <c r="H223" s="36"/>
      <c r="I223" s="36"/>
      <c r="J223" s="127"/>
    </row>
    <row r="224" spans="1:10" x14ac:dyDescent="0.2">
      <c r="A224" s="130">
        <v>5</v>
      </c>
      <c r="B224" s="54" t="s">
        <v>88</v>
      </c>
      <c r="C224" s="54" t="s">
        <v>95</v>
      </c>
      <c r="D224" s="66"/>
      <c r="E224" s="37">
        <v>0</v>
      </c>
      <c r="F224" s="37"/>
      <c r="G224" s="37">
        <v>0</v>
      </c>
      <c r="H224" s="36"/>
      <c r="I224" s="36"/>
      <c r="J224" s="127"/>
    </row>
    <row r="225" spans="1:10" x14ac:dyDescent="0.2">
      <c r="A225" s="592" t="s">
        <v>12</v>
      </c>
      <c r="B225" s="593"/>
      <c r="C225" s="99"/>
      <c r="D225" s="41"/>
      <c r="E225" s="42">
        <f>SUM(E220:E224)</f>
        <v>0</v>
      </c>
      <c r="F225" s="43"/>
      <c r="G225" s="42">
        <f>SUM(G220:G224)</f>
        <v>0</v>
      </c>
      <c r="H225" s="44"/>
      <c r="I225" s="51">
        <f>G225-E225</f>
        <v>0</v>
      </c>
      <c r="J225" s="136"/>
    </row>
    <row r="226" spans="1:10" ht="18" x14ac:dyDescent="0.25">
      <c r="A226" s="599" t="s">
        <v>13</v>
      </c>
      <c r="B226" s="600"/>
      <c r="C226" s="169"/>
      <c r="D226" s="151"/>
      <c r="E226" s="152">
        <f>SUM(E225,E218,E211,E204,E197)</f>
        <v>2838</v>
      </c>
      <c r="F226" s="153"/>
      <c r="G226" s="152">
        <f>SUM(G225,G218,G211,G204,G197)</f>
        <v>2500</v>
      </c>
      <c r="H226" s="154"/>
      <c r="I226" s="152">
        <f>G226-E226+SUM(I225)</f>
        <v>-338</v>
      </c>
      <c r="J226" s="155"/>
    </row>
    <row r="227" spans="1:10" ht="15.75" x14ac:dyDescent="0.25">
      <c r="A227" s="601" t="s">
        <v>32</v>
      </c>
      <c r="B227" s="593"/>
      <c r="C227" s="101"/>
      <c r="D227" s="53"/>
      <c r="E227" s="55"/>
      <c r="F227" s="55"/>
      <c r="G227" s="55"/>
      <c r="H227" s="53"/>
      <c r="I227" s="53"/>
      <c r="J227" s="135"/>
    </row>
    <row r="228" spans="1:10" x14ac:dyDescent="0.2">
      <c r="A228" s="602" t="s">
        <v>31</v>
      </c>
      <c r="B228" s="603"/>
      <c r="C228" s="168" t="s">
        <v>83</v>
      </c>
      <c r="D228" s="31"/>
      <c r="E228" s="31"/>
      <c r="F228" s="31"/>
      <c r="G228" s="31"/>
      <c r="H228" s="31"/>
      <c r="I228" s="31"/>
      <c r="J228" s="129"/>
    </row>
    <row r="229" spans="1:10" x14ac:dyDescent="0.2">
      <c r="A229" s="130">
        <v>1</v>
      </c>
      <c r="B229" s="54" t="s">
        <v>89</v>
      </c>
      <c r="C229" s="54" t="s">
        <v>90</v>
      </c>
      <c r="D229" s="66"/>
      <c r="E229" s="37">
        <v>0</v>
      </c>
      <c r="F229" s="37"/>
      <c r="G229" s="37">
        <v>0</v>
      </c>
      <c r="H229" s="36"/>
      <c r="I229" s="36"/>
      <c r="J229" s="127"/>
    </row>
    <row r="230" spans="1:10" x14ac:dyDescent="0.2">
      <c r="A230" s="130">
        <v>2</v>
      </c>
      <c r="B230" s="54" t="s">
        <v>89</v>
      </c>
      <c r="C230" s="54" t="s">
        <v>90</v>
      </c>
      <c r="D230" s="66"/>
      <c r="E230" s="37">
        <v>0</v>
      </c>
      <c r="F230" s="37"/>
      <c r="G230" s="37">
        <v>0</v>
      </c>
      <c r="H230" s="36"/>
      <c r="I230" s="36"/>
      <c r="J230" s="127"/>
    </row>
    <row r="231" spans="1:10" x14ac:dyDescent="0.2">
      <c r="A231" s="130">
        <v>3</v>
      </c>
      <c r="B231" s="54" t="s">
        <v>89</v>
      </c>
      <c r="C231" s="54" t="s">
        <v>90</v>
      </c>
      <c r="D231" s="66"/>
      <c r="E231" s="37">
        <v>0</v>
      </c>
      <c r="F231" s="37"/>
      <c r="G231" s="37">
        <v>0</v>
      </c>
      <c r="H231" s="36"/>
      <c r="I231" s="36"/>
      <c r="J231" s="127"/>
    </row>
    <row r="232" spans="1:10" x14ac:dyDescent="0.2">
      <c r="A232" s="130">
        <v>4</v>
      </c>
      <c r="B232" s="54" t="s">
        <v>89</v>
      </c>
      <c r="C232" s="54" t="s">
        <v>90</v>
      </c>
      <c r="D232" s="66"/>
      <c r="E232" s="37">
        <v>0</v>
      </c>
      <c r="F232" s="37"/>
      <c r="G232" s="37">
        <v>0</v>
      </c>
      <c r="H232" s="36"/>
      <c r="I232" s="36"/>
      <c r="J232" s="127"/>
    </row>
    <row r="233" spans="1:10" x14ac:dyDescent="0.2">
      <c r="A233" s="130">
        <v>5</v>
      </c>
      <c r="B233" s="54" t="s">
        <v>89</v>
      </c>
      <c r="C233" s="54" t="s">
        <v>90</v>
      </c>
      <c r="D233" s="66"/>
      <c r="E233" s="37">
        <v>0</v>
      </c>
      <c r="F233" s="37"/>
      <c r="G233" s="37">
        <v>0</v>
      </c>
      <c r="H233" s="36"/>
      <c r="I233" s="36"/>
      <c r="J233" s="127"/>
    </row>
    <row r="234" spans="1:10" x14ac:dyDescent="0.2">
      <c r="A234" s="592" t="s">
        <v>11</v>
      </c>
      <c r="B234" s="593"/>
      <c r="C234" s="99"/>
      <c r="D234" s="41"/>
      <c r="E234" s="42">
        <f>SUM(E229:E233)</f>
        <v>0</v>
      </c>
      <c r="F234" s="43"/>
      <c r="G234" s="42">
        <f>SUM(G229:G233)</f>
        <v>0</v>
      </c>
      <c r="H234" s="44"/>
      <c r="I234" s="43">
        <f>G234-E234</f>
        <v>0</v>
      </c>
      <c r="J234" s="128"/>
    </row>
    <row r="235" spans="1:10" x14ac:dyDescent="0.2">
      <c r="A235" s="594" t="s">
        <v>103</v>
      </c>
      <c r="B235" s="593"/>
      <c r="C235" s="168" t="s">
        <v>83</v>
      </c>
      <c r="D235" s="168"/>
      <c r="E235" s="168"/>
      <c r="F235" s="168"/>
      <c r="G235" s="168"/>
      <c r="H235" s="168"/>
      <c r="I235" s="168"/>
      <c r="J235" s="139"/>
    </row>
    <row r="236" spans="1:10" x14ac:dyDescent="0.2">
      <c r="A236" s="130">
        <v>1</v>
      </c>
      <c r="B236" s="54" t="s">
        <v>89</v>
      </c>
      <c r="C236" s="54" t="s">
        <v>90</v>
      </c>
      <c r="D236" s="66"/>
      <c r="E236" s="37">
        <v>0</v>
      </c>
      <c r="F236" s="37"/>
      <c r="G236" s="37">
        <v>0</v>
      </c>
      <c r="H236" s="36"/>
      <c r="I236" s="36"/>
      <c r="J236" s="127"/>
    </row>
    <row r="237" spans="1:10" x14ac:dyDescent="0.2">
      <c r="A237" s="130">
        <v>2</v>
      </c>
      <c r="B237" s="54" t="s">
        <v>89</v>
      </c>
      <c r="C237" s="54" t="s">
        <v>90</v>
      </c>
      <c r="D237" s="66"/>
      <c r="E237" s="37">
        <v>0</v>
      </c>
      <c r="F237" s="37"/>
      <c r="G237" s="37">
        <v>0</v>
      </c>
      <c r="H237" s="36"/>
      <c r="I237" s="36"/>
      <c r="J237" s="127"/>
    </row>
    <row r="238" spans="1:10" x14ac:dyDescent="0.2">
      <c r="A238" s="130">
        <v>3</v>
      </c>
      <c r="B238" s="54" t="s">
        <v>89</v>
      </c>
      <c r="C238" s="54" t="s">
        <v>90</v>
      </c>
      <c r="D238" s="66"/>
      <c r="E238" s="37">
        <v>0</v>
      </c>
      <c r="F238" s="37"/>
      <c r="G238" s="37">
        <v>0</v>
      </c>
      <c r="H238" s="36"/>
      <c r="I238" s="36"/>
      <c r="J238" s="127"/>
    </row>
    <row r="239" spans="1:10" x14ac:dyDescent="0.2">
      <c r="A239" s="130">
        <v>4</v>
      </c>
      <c r="B239" s="54" t="s">
        <v>89</v>
      </c>
      <c r="C239" s="54" t="s">
        <v>90</v>
      </c>
      <c r="D239" s="66"/>
      <c r="E239" s="37">
        <v>0</v>
      </c>
      <c r="F239" s="37"/>
      <c r="G239" s="37">
        <v>0</v>
      </c>
      <c r="H239" s="36"/>
      <c r="I239" s="36"/>
      <c r="J239" s="127"/>
    </row>
    <row r="240" spans="1:10" x14ac:dyDescent="0.2">
      <c r="A240" s="130">
        <v>5</v>
      </c>
      <c r="B240" s="54" t="s">
        <v>89</v>
      </c>
      <c r="C240" s="54" t="s">
        <v>90</v>
      </c>
      <c r="D240" s="66"/>
      <c r="E240" s="37">
        <v>0</v>
      </c>
      <c r="F240" s="37"/>
      <c r="G240" s="37">
        <v>0</v>
      </c>
      <c r="H240" s="36"/>
      <c r="I240" s="36"/>
      <c r="J240" s="127"/>
    </row>
    <row r="241" spans="1:10" x14ac:dyDescent="0.2">
      <c r="A241" s="592" t="s">
        <v>11</v>
      </c>
      <c r="B241" s="593"/>
      <c r="C241" s="99"/>
      <c r="D241" s="41"/>
      <c r="E241" s="42">
        <f>SUM(E236:E240)</f>
        <v>0</v>
      </c>
      <c r="F241" s="43"/>
      <c r="G241" s="42">
        <f>SUM(G236:G240)</f>
        <v>0</v>
      </c>
      <c r="H241" s="44"/>
      <c r="I241" s="43">
        <f>G241-E241</f>
        <v>0</v>
      </c>
      <c r="J241" s="128"/>
    </row>
    <row r="242" spans="1:10" x14ac:dyDescent="0.2">
      <c r="A242" s="594" t="s">
        <v>104</v>
      </c>
      <c r="B242" s="593"/>
      <c r="C242" s="168" t="s">
        <v>83</v>
      </c>
      <c r="D242" s="168"/>
      <c r="E242" s="168"/>
      <c r="F242" s="168"/>
      <c r="G242" s="168"/>
      <c r="H242" s="168"/>
      <c r="I242" s="168"/>
      <c r="J242" s="139"/>
    </row>
    <row r="243" spans="1:10" x14ac:dyDescent="0.2">
      <c r="A243" s="130">
        <v>1</v>
      </c>
      <c r="B243" s="54" t="s">
        <v>89</v>
      </c>
      <c r="C243" s="54" t="s">
        <v>90</v>
      </c>
      <c r="D243" s="66"/>
      <c r="E243" s="37">
        <v>0</v>
      </c>
      <c r="F243" s="37"/>
      <c r="G243" s="37">
        <v>0</v>
      </c>
      <c r="H243" s="36"/>
      <c r="I243" s="36"/>
      <c r="J243" s="127"/>
    </row>
    <row r="244" spans="1:10" x14ac:dyDescent="0.2">
      <c r="A244" s="130">
        <v>2</v>
      </c>
      <c r="B244" s="54" t="s">
        <v>89</v>
      </c>
      <c r="C244" s="54" t="s">
        <v>90</v>
      </c>
      <c r="D244" s="66"/>
      <c r="E244" s="37">
        <v>0</v>
      </c>
      <c r="F244" s="37"/>
      <c r="G244" s="37">
        <v>0</v>
      </c>
      <c r="H244" s="36"/>
      <c r="I244" s="36"/>
      <c r="J244" s="127"/>
    </row>
    <row r="245" spans="1:10" x14ac:dyDescent="0.2">
      <c r="A245" s="130">
        <v>3</v>
      </c>
      <c r="B245" s="54" t="s">
        <v>89</v>
      </c>
      <c r="C245" s="54" t="s">
        <v>90</v>
      </c>
      <c r="D245" s="66"/>
      <c r="E245" s="37">
        <v>0</v>
      </c>
      <c r="F245" s="37"/>
      <c r="G245" s="37">
        <v>0</v>
      </c>
      <c r="H245" s="36"/>
      <c r="I245" s="36"/>
      <c r="J245" s="127"/>
    </row>
    <row r="246" spans="1:10" x14ac:dyDescent="0.2">
      <c r="A246" s="130">
        <v>4</v>
      </c>
      <c r="B246" s="54" t="s">
        <v>89</v>
      </c>
      <c r="C246" s="54" t="s">
        <v>90</v>
      </c>
      <c r="D246" s="66"/>
      <c r="E246" s="37">
        <v>0</v>
      </c>
      <c r="F246" s="37"/>
      <c r="G246" s="37">
        <v>0</v>
      </c>
      <c r="H246" s="36"/>
      <c r="I246" s="36"/>
      <c r="J246" s="127"/>
    </row>
    <row r="247" spans="1:10" x14ac:dyDescent="0.2">
      <c r="A247" s="130">
        <v>5</v>
      </c>
      <c r="B247" s="54" t="s">
        <v>89</v>
      </c>
      <c r="C247" s="54" t="s">
        <v>90</v>
      </c>
      <c r="D247" s="66"/>
      <c r="E247" s="37">
        <v>0</v>
      </c>
      <c r="F247" s="37"/>
      <c r="G247" s="37">
        <v>0</v>
      </c>
      <c r="H247" s="36"/>
      <c r="I247" s="36"/>
      <c r="J247" s="127"/>
    </row>
    <row r="248" spans="1:10" x14ac:dyDescent="0.2">
      <c r="A248" s="592" t="s">
        <v>11</v>
      </c>
      <c r="B248" s="593"/>
      <c r="C248" s="99"/>
      <c r="D248" s="41"/>
      <c r="E248" s="42">
        <f>SUM(E243:E247)</f>
        <v>0</v>
      </c>
      <c r="F248" s="43"/>
      <c r="G248" s="42">
        <f>SUM(G243:G247)</f>
        <v>0</v>
      </c>
      <c r="H248" s="44"/>
      <c r="I248" s="43">
        <f>G248-E248</f>
        <v>0</v>
      </c>
      <c r="J248" s="128"/>
    </row>
    <row r="249" spans="1:10" x14ac:dyDescent="0.2">
      <c r="A249" s="594" t="s">
        <v>105</v>
      </c>
      <c r="B249" s="593"/>
      <c r="C249" s="168" t="s">
        <v>83</v>
      </c>
      <c r="D249" s="168"/>
      <c r="E249" s="168"/>
      <c r="F249" s="168"/>
      <c r="G249" s="168"/>
      <c r="H249" s="168"/>
      <c r="I249" s="168"/>
      <c r="J249" s="139"/>
    </row>
    <row r="250" spans="1:10" x14ac:dyDescent="0.2">
      <c r="A250" s="130">
        <v>1</v>
      </c>
      <c r="B250" s="54" t="s">
        <v>89</v>
      </c>
      <c r="C250" s="54" t="s">
        <v>90</v>
      </c>
      <c r="D250" s="66"/>
      <c r="E250" s="37">
        <v>0</v>
      </c>
      <c r="F250" s="37"/>
      <c r="G250" s="37">
        <v>0</v>
      </c>
      <c r="H250" s="36"/>
      <c r="I250" s="36"/>
      <c r="J250" s="127"/>
    </row>
    <row r="251" spans="1:10" x14ac:dyDescent="0.2">
      <c r="A251" s="130">
        <v>2</v>
      </c>
      <c r="B251" s="54" t="s">
        <v>89</v>
      </c>
      <c r="C251" s="54" t="s">
        <v>90</v>
      </c>
      <c r="D251" s="66"/>
      <c r="E251" s="37">
        <v>0</v>
      </c>
      <c r="F251" s="37"/>
      <c r="G251" s="37">
        <v>0</v>
      </c>
      <c r="H251" s="36"/>
      <c r="I251" s="36"/>
      <c r="J251" s="127"/>
    </row>
    <row r="252" spans="1:10" x14ac:dyDescent="0.2">
      <c r="A252" s="130">
        <v>3</v>
      </c>
      <c r="B252" s="54" t="s">
        <v>89</v>
      </c>
      <c r="C252" s="54" t="s">
        <v>90</v>
      </c>
      <c r="D252" s="66"/>
      <c r="E252" s="37">
        <v>0</v>
      </c>
      <c r="F252" s="37"/>
      <c r="G252" s="37">
        <v>0</v>
      </c>
      <c r="H252" s="36"/>
      <c r="I252" s="36"/>
      <c r="J252" s="127"/>
    </row>
    <row r="253" spans="1:10" x14ac:dyDescent="0.2">
      <c r="A253" s="130">
        <v>4</v>
      </c>
      <c r="B253" s="54" t="s">
        <v>89</v>
      </c>
      <c r="C253" s="54" t="s">
        <v>90</v>
      </c>
      <c r="D253" s="66"/>
      <c r="E253" s="37">
        <v>0</v>
      </c>
      <c r="F253" s="37"/>
      <c r="G253" s="37">
        <v>0</v>
      </c>
      <c r="H253" s="36"/>
      <c r="I253" s="36"/>
      <c r="J253" s="127"/>
    </row>
    <row r="254" spans="1:10" x14ac:dyDescent="0.2">
      <c r="A254" s="130">
        <v>5</v>
      </c>
      <c r="B254" s="54" t="s">
        <v>89</v>
      </c>
      <c r="C254" s="54" t="s">
        <v>90</v>
      </c>
      <c r="D254" s="66"/>
      <c r="E254" s="37">
        <v>0</v>
      </c>
      <c r="F254" s="37"/>
      <c r="G254" s="37">
        <v>0</v>
      </c>
      <c r="H254" s="36"/>
      <c r="I254" s="36"/>
      <c r="J254" s="127"/>
    </row>
    <row r="255" spans="1:10" x14ac:dyDescent="0.2">
      <c r="A255" s="592" t="s">
        <v>11</v>
      </c>
      <c r="B255" s="593"/>
      <c r="C255" s="99"/>
      <c r="D255" s="41"/>
      <c r="E255" s="42">
        <f>SUM(E250:E254)</f>
        <v>0</v>
      </c>
      <c r="F255" s="43"/>
      <c r="G255" s="42">
        <f>SUM(G250:G254)</f>
        <v>0</v>
      </c>
      <c r="H255" s="44"/>
      <c r="I255" s="43">
        <f>G255-E255</f>
        <v>0</v>
      </c>
      <c r="J255" s="128"/>
    </row>
    <row r="256" spans="1:10" x14ac:dyDescent="0.2">
      <c r="A256" s="594" t="s">
        <v>106</v>
      </c>
      <c r="B256" s="593"/>
      <c r="C256" s="168" t="s">
        <v>83</v>
      </c>
      <c r="D256" s="168"/>
      <c r="E256" s="168"/>
      <c r="F256" s="168"/>
      <c r="G256" s="168"/>
      <c r="H256" s="168"/>
      <c r="I256" s="168"/>
      <c r="J256" s="139"/>
    </row>
    <row r="257" spans="1:10" x14ac:dyDescent="0.2">
      <c r="A257" s="130">
        <v>1</v>
      </c>
      <c r="B257" s="54" t="s">
        <v>61</v>
      </c>
      <c r="C257" s="54" t="s">
        <v>90</v>
      </c>
      <c r="D257" s="66"/>
      <c r="E257" s="37">
        <v>0</v>
      </c>
      <c r="F257" s="37"/>
      <c r="G257" s="37">
        <v>0</v>
      </c>
      <c r="H257" s="36"/>
      <c r="I257" s="36"/>
      <c r="J257" s="127"/>
    </row>
    <row r="258" spans="1:10" x14ac:dyDescent="0.2">
      <c r="A258" s="130">
        <v>2</v>
      </c>
      <c r="B258" s="54" t="s">
        <v>61</v>
      </c>
      <c r="C258" s="54" t="s">
        <v>90</v>
      </c>
      <c r="D258" s="66"/>
      <c r="E258" s="37">
        <v>0</v>
      </c>
      <c r="F258" s="37"/>
      <c r="G258" s="37">
        <v>0</v>
      </c>
      <c r="H258" s="36"/>
      <c r="I258" s="36"/>
      <c r="J258" s="127"/>
    </row>
    <row r="259" spans="1:10" x14ac:dyDescent="0.2">
      <c r="A259" s="130">
        <v>3</v>
      </c>
      <c r="B259" s="54" t="s">
        <v>61</v>
      </c>
      <c r="C259" s="54" t="s">
        <v>90</v>
      </c>
      <c r="D259" s="66"/>
      <c r="E259" s="37">
        <v>0</v>
      </c>
      <c r="F259" s="37"/>
      <c r="G259" s="37">
        <v>0</v>
      </c>
      <c r="H259" s="36"/>
      <c r="I259" s="36"/>
      <c r="J259" s="127"/>
    </row>
    <row r="260" spans="1:10" x14ac:dyDescent="0.2">
      <c r="A260" s="130">
        <v>4</v>
      </c>
      <c r="B260" s="54" t="s">
        <v>61</v>
      </c>
      <c r="C260" s="54" t="s">
        <v>90</v>
      </c>
      <c r="D260" s="66"/>
      <c r="E260" s="37">
        <v>0</v>
      </c>
      <c r="F260" s="37"/>
      <c r="G260" s="37">
        <v>0</v>
      </c>
      <c r="H260" s="36"/>
      <c r="I260" s="36"/>
      <c r="J260" s="127"/>
    </row>
    <row r="261" spans="1:10" x14ac:dyDescent="0.2">
      <c r="A261" s="130">
        <v>5</v>
      </c>
      <c r="B261" s="54" t="s">
        <v>61</v>
      </c>
      <c r="C261" s="54" t="s">
        <v>90</v>
      </c>
      <c r="D261" s="66"/>
      <c r="E261" s="37">
        <v>0</v>
      </c>
      <c r="F261" s="37"/>
      <c r="G261" s="37">
        <v>0</v>
      </c>
      <c r="H261" s="36"/>
      <c r="I261" s="36"/>
      <c r="J261" s="127"/>
    </row>
    <row r="262" spans="1:10" x14ac:dyDescent="0.2">
      <c r="A262" s="592" t="s">
        <v>11</v>
      </c>
      <c r="B262" s="593"/>
      <c r="C262" s="99"/>
      <c r="D262" s="41"/>
      <c r="E262" s="42">
        <f>SUM(E257:E261)</f>
        <v>0</v>
      </c>
      <c r="F262" s="43"/>
      <c r="G262" s="42">
        <f>SUM(G257:G261)</f>
        <v>0</v>
      </c>
      <c r="H262" s="44"/>
      <c r="I262" s="43">
        <f>G262-E262</f>
        <v>0</v>
      </c>
      <c r="J262" s="128"/>
    </row>
    <row r="263" spans="1:10" ht="18" x14ac:dyDescent="0.25">
      <c r="A263" s="595" t="s">
        <v>14</v>
      </c>
      <c r="B263" s="596"/>
      <c r="C263" s="173"/>
      <c r="D263" s="151"/>
      <c r="E263" s="152">
        <f>SUM(E262,E255,E248,E241,E234)</f>
        <v>0</v>
      </c>
      <c r="F263" s="153"/>
      <c r="G263" s="152">
        <f>SUM(G262,G255,G248,G241,G234)</f>
        <v>0</v>
      </c>
      <c r="H263" s="154"/>
      <c r="I263" s="152">
        <f>G263-E263</f>
        <v>0</v>
      </c>
      <c r="J263" s="155"/>
    </row>
    <row r="264" spans="1:10" x14ac:dyDescent="0.2">
      <c r="A264" s="597" t="s">
        <v>15</v>
      </c>
      <c r="B264" s="598"/>
      <c r="C264" s="174"/>
      <c r="D264" s="56"/>
      <c r="E264" s="52">
        <f>E263/E271</f>
        <v>0</v>
      </c>
      <c r="F264" s="63"/>
      <c r="G264" s="52">
        <f>G270/G271</f>
        <v>0</v>
      </c>
      <c r="H264" s="64"/>
      <c r="I264" s="64"/>
      <c r="J264" s="140"/>
    </row>
    <row r="265" spans="1:10" x14ac:dyDescent="0.2">
      <c r="A265" s="589" t="s">
        <v>92</v>
      </c>
      <c r="B265" s="590"/>
      <c r="C265" s="590"/>
      <c r="D265" s="590"/>
      <c r="E265" s="590"/>
      <c r="F265" s="590"/>
      <c r="G265" s="590"/>
      <c r="H265" s="590"/>
      <c r="I265" s="590"/>
      <c r="J265" s="591"/>
    </row>
    <row r="266" spans="1:10" x14ac:dyDescent="0.2">
      <c r="A266" s="530"/>
      <c r="B266" s="531"/>
      <c r="C266" s="531"/>
      <c r="D266" s="531"/>
      <c r="E266" s="531"/>
      <c r="F266" s="531"/>
      <c r="G266" s="531"/>
      <c r="H266" s="531"/>
      <c r="I266" s="531"/>
      <c r="J266" s="532"/>
    </row>
    <row r="267" spans="1:10" ht="15.75" x14ac:dyDescent="0.25">
      <c r="A267" s="578" t="s">
        <v>7</v>
      </c>
      <c r="B267" s="579"/>
      <c r="C267" s="172"/>
      <c r="D267" s="156"/>
      <c r="E267" s="105">
        <f>SUM(E151)</f>
        <v>2090</v>
      </c>
      <c r="F267" s="156"/>
      <c r="G267" s="105">
        <f>SUM(G151)</f>
        <v>2090</v>
      </c>
      <c r="H267" s="157"/>
      <c r="I267" s="105">
        <f>G267-E267</f>
        <v>0</v>
      </c>
      <c r="J267" s="161"/>
    </row>
    <row r="268" spans="1:10" ht="15.75" x14ac:dyDescent="0.25">
      <c r="A268" s="578" t="s">
        <v>33</v>
      </c>
      <c r="B268" s="579"/>
      <c r="C268" s="172"/>
      <c r="D268" s="156"/>
      <c r="E268" s="105">
        <f>SUM(E189)</f>
        <v>286.90999999999997</v>
      </c>
      <c r="F268" s="156"/>
      <c r="G268" s="105">
        <f>SUM(G189)</f>
        <v>500</v>
      </c>
      <c r="H268" s="157"/>
      <c r="I268" s="105">
        <f>G268-E268</f>
        <v>213.09000000000003</v>
      </c>
      <c r="J268" s="161"/>
    </row>
    <row r="269" spans="1:10" ht="15.75" x14ac:dyDescent="0.25">
      <c r="A269" s="578" t="s">
        <v>5</v>
      </c>
      <c r="B269" s="579"/>
      <c r="C269" s="172"/>
      <c r="D269" s="156"/>
      <c r="E269" s="105">
        <f>SUM(E226)</f>
        <v>2838</v>
      </c>
      <c r="F269" s="162"/>
      <c r="G269" s="105">
        <f>SUM(G226)</f>
        <v>2500</v>
      </c>
      <c r="H269" s="163"/>
      <c r="I269" s="105">
        <f>G269-E269</f>
        <v>-338</v>
      </c>
      <c r="J269" s="161"/>
    </row>
    <row r="270" spans="1:10" ht="15.75" x14ac:dyDescent="0.25">
      <c r="A270" s="578" t="s">
        <v>6</v>
      </c>
      <c r="B270" s="579"/>
      <c r="C270" s="172"/>
      <c r="D270" s="156"/>
      <c r="E270" s="105">
        <f>SUM(E263)</f>
        <v>0</v>
      </c>
      <c r="F270" s="156"/>
      <c r="G270" s="105">
        <f>SUM(G263)</f>
        <v>0</v>
      </c>
      <c r="H270" s="157"/>
      <c r="I270" s="105">
        <f>G270-E270</f>
        <v>0</v>
      </c>
      <c r="J270" s="161"/>
    </row>
    <row r="271" spans="1:10" ht="18" x14ac:dyDescent="0.25">
      <c r="A271" s="580" t="s">
        <v>64</v>
      </c>
      <c r="B271" s="539"/>
      <c r="C271" s="581"/>
      <c r="D271" s="57"/>
      <c r="E271" s="57">
        <f>SUM(E267:E270)</f>
        <v>5214.91</v>
      </c>
      <c r="F271" s="57"/>
      <c r="G271" s="57">
        <f>SUM(G267:G270)</f>
        <v>5090</v>
      </c>
      <c r="H271" s="58"/>
      <c r="I271" s="57">
        <f>I267+I268+I269+I270</f>
        <v>-124.90999999999997</v>
      </c>
      <c r="J271" s="111"/>
    </row>
    <row r="272" spans="1:10" ht="15.75" x14ac:dyDescent="0.25">
      <c r="A272" s="582" t="s">
        <v>93</v>
      </c>
      <c r="B272" s="539"/>
      <c r="C272" s="581"/>
      <c r="D272" s="59"/>
      <c r="E272" s="60">
        <f>E271*0.2</f>
        <v>1042.982</v>
      </c>
      <c r="F272" s="61"/>
      <c r="G272" s="60">
        <f>G271*0.2</f>
        <v>1018</v>
      </c>
      <c r="H272" s="62"/>
      <c r="I272" s="60">
        <f>G272-E272</f>
        <v>-24.981999999999971</v>
      </c>
      <c r="J272" s="112"/>
    </row>
    <row r="273" spans="1:10" ht="16.5" thickBot="1" x14ac:dyDescent="0.3">
      <c r="A273" s="583" t="s">
        <v>94</v>
      </c>
      <c r="B273" s="584"/>
      <c r="C273" s="577"/>
      <c r="D273" s="113"/>
      <c r="E273" s="114">
        <f>E271*0.8</f>
        <v>4171.9279999999999</v>
      </c>
      <c r="F273" s="115"/>
      <c r="G273" s="114">
        <f>G271*0.8</f>
        <v>4072</v>
      </c>
      <c r="H273" s="116"/>
      <c r="I273" s="114">
        <f>G273-E273</f>
        <v>-99.927999999999884</v>
      </c>
      <c r="J273" s="117"/>
    </row>
    <row r="274" spans="1:10" x14ac:dyDescent="0.2">
      <c r="A274" s="148"/>
      <c r="B274" s="149"/>
      <c r="C274" s="149"/>
      <c r="D274" s="149"/>
      <c r="E274" s="149"/>
      <c r="F274" s="149"/>
      <c r="G274" s="149"/>
      <c r="H274" s="149"/>
      <c r="I274" s="149"/>
      <c r="J274" s="150"/>
    </row>
    <row r="275" spans="1:10" x14ac:dyDescent="0.2">
      <c r="A275" s="585" t="s">
        <v>8</v>
      </c>
      <c r="B275" s="586"/>
      <c r="C275" s="102"/>
      <c r="D275" s="103"/>
      <c r="E275" s="103"/>
      <c r="F275" s="104"/>
      <c r="G275" s="104"/>
      <c r="H275" s="104"/>
      <c r="I275" s="104"/>
      <c r="J275" s="110"/>
    </row>
    <row r="276" spans="1:10" x14ac:dyDescent="0.2">
      <c r="A276" s="587" t="s">
        <v>1</v>
      </c>
      <c r="B276" s="588"/>
      <c r="C276" s="171"/>
      <c r="D276" s="108"/>
      <c r="E276" s="109">
        <v>0</v>
      </c>
      <c r="F276" s="109"/>
      <c r="G276" s="109">
        <v>0</v>
      </c>
      <c r="H276" s="108"/>
      <c r="I276" s="108"/>
      <c r="J276" s="141"/>
    </row>
    <row r="277" spans="1:10" x14ac:dyDescent="0.2">
      <c r="A277" s="587" t="s">
        <v>2</v>
      </c>
      <c r="B277" s="588"/>
      <c r="C277" s="171"/>
      <c r="D277" s="108"/>
      <c r="E277" s="109">
        <v>0</v>
      </c>
      <c r="F277" s="109"/>
      <c r="G277" s="109">
        <v>0</v>
      </c>
      <c r="H277" s="108"/>
      <c r="I277" s="108"/>
      <c r="J277" s="141"/>
    </row>
    <row r="278" spans="1:10" x14ac:dyDescent="0.2">
      <c r="A278" s="574" t="s">
        <v>3</v>
      </c>
      <c r="B278" s="575"/>
      <c r="C278" s="170"/>
      <c r="D278" s="108"/>
      <c r="E278" s="109">
        <v>0</v>
      </c>
      <c r="F278" s="109"/>
      <c r="G278" s="109">
        <v>0</v>
      </c>
      <c r="H278" s="108"/>
      <c r="I278" s="108"/>
      <c r="J278" s="141"/>
    </row>
    <row r="279" spans="1:10" x14ac:dyDescent="0.2">
      <c r="A279" s="574" t="s">
        <v>4</v>
      </c>
      <c r="B279" s="575"/>
      <c r="C279" s="170"/>
      <c r="D279" s="108"/>
      <c r="E279" s="109">
        <v>0</v>
      </c>
      <c r="F279" s="109"/>
      <c r="G279" s="109">
        <v>0</v>
      </c>
      <c r="H279" s="108"/>
      <c r="I279" s="108"/>
      <c r="J279" s="141"/>
    </row>
    <row r="280" spans="1:10" ht="16.5" thickBot="1" x14ac:dyDescent="0.3">
      <c r="A280" s="576" t="s">
        <v>20</v>
      </c>
      <c r="B280" s="577"/>
      <c r="C280" s="142"/>
      <c r="D280" s="143"/>
      <c r="E280" s="144">
        <f>SUM(E276:E279)</f>
        <v>0</v>
      </c>
      <c r="F280" s="145"/>
      <c r="G280" s="144">
        <f>SUM(G276:G279)</f>
        <v>0</v>
      </c>
      <c r="H280" s="146"/>
      <c r="I280" s="144">
        <f>G280-E280</f>
        <v>0</v>
      </c>
      <c r="J280" s="147"/>
    </row>
  </sheetData>
  <mergeCells count="100">
    <mergeCell ref="A1:J1"/>
    <mergeCell ref="A2:J2"/>
    <mergeCell ref="A3:B3"/>
    <mergeCell ref="D3:J3"/>
    <mergeCell ref="A4:B4"/>
    <mergeCell ref="D4:J4"/>
    <mergeCell ref="A5:J5"/>
    <mergeCell ref="A6:B6"/>
    <mergeCell ref="A7:B7"/>
    <mergeCell ref="A8:B8"/>
    <mergeCell ref="A18:B18"/>
    <mergeCell ref="A19:B19"/>
    <mergeCell ref="A30:B30"/>
    <mergeCell ref="A31:B31"/>
    <mergeCell ref="A42:B42"/>
    <mergeCell ref="A43:B43"/>
    <mergeCell ref="A54:B54"/>
    <mergeCell ref="A55:B55"/>
    <mergeCell ref="A66:B66"/>
    <mergeCell ref="A67:B67"/>
    <mergeCell ref="A68:B68"/>
    <mergeCell ref="A69:B69"/>
    <mergeCell ref="A75:B75"/>
    <mergeCell ref="A76:B76"/>
    <mergeCell ref="A82:B82"/>
    <mergeCell ref="A83:B83"/>
    <mergeCell ref="A89:B89"/>
    <mergeCell ref="A90:B90"/>
    <mergeCell ref="A96:B96"/>
    <mergeCell ref="A97:B97"/>
    <mergeCell ref="A103:B103"/>
    <mergeCell ref="A104:B104"/>
    <mergeCell ref="A105:C105"/>
    <mergeCell ref="A106:B106"/>
    <mergeCell ref="A112:B112"/>
    <mergeCell ref="A113:B113"/>
    <mergeCell ref="A119:B119"/>
    <mergeCell ref="A120:B120"/>
    <mergeCell ref="A126:B126"/>
    <mergeCell ref="A127:B127"/>
    <mergeCell ref="A133:B133"/>
    <mergeCell ref="A134:B134"/>
    <mergeCell ref="A140:B140"/>
    <mergeCell ref="A141:B141"/>
    <mergeCell ref="A142:C142"/>
    <mergeCell ref="A143:B143"/>
    <mergeCell ref="A149:B149"/>
    <mergeCell ref="A150:B150"/>
    <mergeCell ref="A151:B151"/>
    <mergeCell ref="A152:C152"/>
    <mergeCell ref="A153:B153"/>
    <mergeCell ref="A159:B159"/>
    <mergeCell ref="A160:B160"/>
    <mergeCell ref="A166:B166"/>
    <mergeCell ref="A167:B167"/>
    <mergeCell ref="A174:B174"/>
    <mergeCell ref="A175:B175"/>
    <mergeCell ref="A181:B181"/>
    <mergeCell ref="A182:B182"/>
    <mergeCell ref="A188:B188"/>
    <mergeCell ref="A189:C189"/>
    <mergeCell ref="A190:C190"/>
    <mergeCell ref="A191:B191"/>
    <mergeCell ref="A197:B197"/>
    <mergeCell ref="A198:B198"/>
    <mergeCell ref="A204:B204"/>
    <mergeCell ref="A205:B205"/>
    <mergeCell ref="A211:B211"/>
    <mergeCell ref="A212:B212"/>
    <mergeCell ref="A218:B218"/>
    <mergeCell ref="A219:B219"/>
    <mergeCell ref="A225:B225"/>
    <mergeCell ref="A226:B226"/>
    <mergeCell ref="A227:B227"/>
    <mergeCell ref="A228:B228"/>
    <mergeCell ref="A234:B234"/>
    <mergeCell ref="A235:B235"/>
    <mergeCell ref="A241:B241"/>
    <mergeCell ref="A242:B242"/>
    <mergeCell ref="A248:B248"/>
    <mergeCell ref="A249:B249"/>
    <mergeCell ref="A255:B255"/>
    <mergeCell ref="A256:B256"/>
    <mergeCell ref="A262:B262"/>
    <mergeCell ref="A263:B263"/>
    <mergeCell ref="A264:B264"/>
    <mergeCell ref="A265:J266"/>
    <mergeCell ref="A267:B267"/>
    <mergeCell ref="A268:B268"/>
    <mergeCell ref="A269:B269"/>
    <mergeCell ref="A277:B277"/>
    <mergeCell ref="A278:B278"/>
    <mergeCell ref="A279:B279"/>
    <mergeCell ref="A280:B280"/>
    <mergeCell ref="A270:B270"/>
    <mergeCell ref="A271:C271"/>
    <mergeCell ref="A272:C272"/>
    <mergeCell ref="A273:C273"/>
    <mergeCell ref="A275:B275"/>
    <mergeCell ref="A276:B27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3"/>
  <dimension ref="A1"/>
  <sheetViews>
    <sheetView workbookViewId="0">
      <selection activeCell="R21" sqref="R21"/>
    </sheetView>
  </sheetViews>
  <sheetFormatPr defaultColWidth="8.85546875"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AU1202"/>
  <sheetViews>
    <sheetView zoomScaleNormal="100" workbookViewId="0">
      <pane ySplit="5" topLeftCell="A6" activePane="bottomLeft" state="frozen"/>
      <selection pane="bottomLeft" activeCell="C2" sqref="C2:J3"/>
    </sheetView>
  </sheetViews>
  <sheetFormatPr defaultColWidth="8.85546875" defaultRowHeight="12.75" x14ac:dyDescent="0.2"/>
  <cols>
    <col min="1" max="1" width="4.140625" customWidth="1"/>
    <col min="2" max="2" width="47" customWidth="1"/>
    <col min="3" max="3" width="35.28515625" bestFit="1" customWidth="1"/>
    <col min="4" max="4" width="19.5703125" customWidth="1"/>
    <col min="5" max="5" width="22.140625" customWidth="1"/>
    <col min="6" max="6" width="4.7109375" customWidth="1"/>
    <col min="7" max="7" width="18.42578125" customWidth="1"/>
    <col min="8" max="8" width="4.42578125" customWidth="1"/>
    <col min="9" max="9" width="15.42578125" customWidth="1"/>
    <col min="10" max="10" width="42.140625" customWidth="1"/>
    <col min="11" max="11" width="4.42578125" customWidth="1"/>
    <col min="12" max="12" width="32.42578125" customWidth="1"/>
  </cols>
  <sheetData>
    <row r="1" spans="1:14" ht="18" x14ac:dyDescent="0.25">
      <c r="A1" s="509" t="s">
        <v>150</v>
      </c>
      <c r="B1" s="510"/>
      <c r="C1" s="510"/>
      <c r="D1" s="510"/>
      <c r="E1" s="510"/>
      <c r="F1" s="510"/>
      <c r="G1" s="510"/>
      <c r="H1" s="510"/>
      <c r="I1" s="510"/>
      <c r="J1" s="511"/>
    </row>
    <row r="2" spans="1:14" x14ac:dyDescent="0.2">
      <c r="A2" s="512" t="s">
        <v>73</v>
      </c>
      <c r="B2" s="513"/>
      <c r="C2" s="492" t="s">
        <v>141</v>
      </c>
      <c r="D2" s="493"/>
      <c r="E2" s="493"/>
      <c r="F2" s="493"/>
      <c r="G2" s="493"/>
      <c r="H2" s="493"/>
      <c r="I2" s="493"/>
      <c r="J2" s="494"/>
    </row>
    <row r="3" spans="1:14" x14ac:dyDescent="0.2">
      <c r="A3" s="512" t="s">
        <v>74</v>
      </c>
      <c r="B3" s="513"/>
      <c r="C3" s="492" t="s">
        <v>141</v>
      </c>
      <c r="D3" s="493"/>
      <c r="E3" s="493"/>
      <c r="F3" s="493"/>
      <c r="G3" s="493"/>
      <c r="H3" s="493"/>
      <c r="I3" s="493"/>
      <c r="J3" s="494"/>
    </row>
    <row r="4" spans="1:14" x14ac:dyDescent="0.2">
      <c r="A4" s="538"/>
      <c r="B4" s="539"/>
      <c r="C4" s="539"/>
      <c r="D4" s="539"/>
      <c r="E4" s="539"/>
      <c r="F4" s="539"/>
      <c r="G4" s="539"/>
      <c r="H4" s="539"/>
      <c r="I4" s="539"/>
      <c r="J4" s="540"/>
    </row>
    <row r="5" spans="1:14" s="27" customFormat="1" ht="20.25" customHeight="1" x14ac:dyDescent="0.25">
      <c r="A5" s="516" t="s">
        <v>149</v>
      </c>
      <c r="B5" s="516"/>
      <c r="C5" s="516"/>
      <c r="D5" s="516"/>
      <c r="E5" s="322" t="s">
        <v>281</v>
      </c>
      <c r="F5" s="322"/>
      <c r="G5" s="322" t="s">
        <v>282</v>
      </c>
      <c r="H5" s="322"/>
      <c r="I5" s="323" t="s">
        <v>9</v>
      </c>
      <c r="J5" s="322" t="s">
        <v>188</v>
      </c>
      <c r="K5" s="30"/>
      <c r="M5" s="28"/>
    </row>
    <row r="6" spans="1:14" x14ac:dyDescent="0.2">
      <c r="A6" s="224" t="s">
        <v>151</v>
      </c>
      <c r="B6" s="225"/>
      <c r="C6" s="226"/>
      <c r="D6" s="31"/>
      <c r="E6" s="31"/>
      <c r="F6" s="31"/>
      <c r="G6" s="31"/>
      <c r="H6" s="31"/>
      <c r="I6" s="34"/>
      <c r="J6" s="120"/>
      <c r="K6" s="17"/>
      <c r="M6" s="5"/>
      <c r="N6" s="5"/>
    </row>
    <row r="7" spans="1:14" x14ac:dyDescent="0.2">
      <c r="A7" s="121"/>
      <c r="B7" s="35" t="s">
        <v>259</v>
      </c>
      <c r="C7" s="35" t="s">
        <v>158</v>
      </c>
      <c r="D7" s="35" t="s">
        <v>314</v>
      </c>
      <c r="E7" s="37">
        <v>0</v>
      </c>
      <c r="F7" s="37"/>
      <c r="G7" s="37">
        <v>0</v>
      </c>
      <c r="H7" s="36"/>
      <c r="I7" s="38"/>
      <c r="J7" s="122"/>
      <c r="K7" s="17"/>
      <c r="M7" s="5"/>
      <c r="N7" s="5"/>
    </row>
    <row r="8" spans="1:14" x14ac:dyDescent="0.2">
      <c r="A8" s="121"/>
      <c r="B8" s="35" t="s">
        <v>152</v>
      </c>
      <c r="C8" s="35"/>
      <c r="D8" s="35"/>
      <c r="E8" s="37">
        <v>0</v>
      </c>
      <c r="F8" s="37"/>
      <c r="G8" s="37">
        <v>0</v>
      </c>
      <c r="H8" s="36"/>
      <c r="I8" s="38"/>
      <c r="J8" s="122"/>
      <c r="K8" s="17"/>
      <c r="M8" s="5"/>
      <c r="N8" s="5"/>
    </row>
    <row r="9" spans="1:14" x14ac:dyDescent="0.2">
      <c r="A9" s="121"/>
      <c r="B9" s="35" t="s">
        <v>152</v>
      </c>
      <c r="C9" s="35"/>
      <c r="D9" s="35"/>
      <c r="E9" s="37">
        <v>0</v>
      </c>
      <c r="F9" s="37"/>
      <c r="G9" s="37">
        <v>0</v>
      </c>
      <c r="H9" s="36"/>
      <c r="I9" s="38"/>
      <c r="J9" s="122"/>
      <c r="K9" s="17"/>
      <c r="M9" s="5"/>
      <c r="N9" s="5"/>
    </row>
    <row r="10" spans="1:14" x14ac:dyDescent="0.2">
      <c r="A10" s="121"/>
      <c r="B10" s="35" t="s">
        <v>152</v>
      </c>
      <c r="C10" s="35"/>
      <c r="D10" s="35"/>
      <c r="E10" s="37">
        <v>0</v>
      </c>
      <c r="F10" s="37"/>
      <c r="G10" s="37">
        <v>0</v>
      </c>
      <c r="H10" s="36"/>
      <c r="I10" s="38"/>
      <c r="J10" s="122"/>
      <c r="K10" s="17"/>
      <c r="M10" s="5"/>
      <c r="N10" s="5"/>
    </row>
    <row r="11" spans="1:14" x14ac:dyDescent="0.2">
      <c r="A11" s="121"/>
      <c r="B11" s="35" t="s">
        <v>152</v>
      </c>
      <c r="C11" s="35"/>
      <c r="D11" s="35"/>
      <c r="E11" s="37">
        <v>0</v>
      </c>
      <c r="F11" s="37"/>
      <c r="G11" s="37">
        <v>0</v>
      </c>
      <c r="H11" s="36"/>
      <c r="I11" s="38"/>
      <c r="J11" s="122"/>
      <c r="K11" s="17"/>
      <c r="M11" s="5"/>
      <c r="N11" s="5"/>
    </row>
    <row r="12" spans="1:14" x14ac:dyDescent="0.2">
      <c r="A12" s="123"/>
      <c r="B12" s="35" t="s">
        <v>152</v>
      </c>
      <c r="C12" s="35"/>
      <c r="D12" s="35"/>
      <c r="E12" s="37">
        <v>0</v>
      </c>
      <c r="F12" s="37"/>
      <c r="G12" s="37">
        <v>0</v>
      </c>
      <c r="H12" s="36"/>
      <c r="I12" s="39"/>
      <c r="J12" s="125"/>
      <c r="K12" s="17"/>
      <c r="M12" s="5"/>
      <c r="N12" s="5"/>
    </row>
    <row r="13" spans="1:14" x14ac:dyDescent="0.2">
      <c r="A13" s="123"/>
      <c r="B13" s="35" t="s">
        <v>152</v>
      </c>
      <c r="C13" s="35"/>
      <c r="D13" s="35"/>
      <c r="E13" s="37">
        <v>0</v>
      </c>
      <c r="F13" s="37"/>
      <c r="G13" s="37">
        <v>0</v>
      </c>
      <c r="H13" s="36"/>
      <c r="I13" s="39"/>
      <c r="J13" s="125"/>
      <c r="K13" s="17"/>
      <c r="M13" s="5"/>
      <c r="N13" s="5"/>
    </row>
    <row r="14" spans="1:14" x14ac:dyDescent="0.2">
      <c r="A14" s="123"/>
      <c r="B14" s="35" t="s">
        <v>152</v>
      </c>
      <c r="C14" s="35"/>
      <c r="D14" s="35"/>
      <c r="E14" s="37">
        <v>0</v>
      </c>
      <c r="F14" s="37"/>
      <c r="G14" s="37">
        <v>0</v>
      </c>
      <c r="H14" s="36"/>
      <c r="I14" s="39"/>
      <c r="J14" s="125"/>
      <c r="K14" s="17"/>
      <c r="M14" s="5"/>
      <c r="N14" s="5"/>
    </row>
    <row r="15" spans="1:14" x14ac:dyDescent="0.2">
      <c r="A15" s="123"/>
      <c r="B15" s="35" t="s">
        <v>152</v>
      </c>
      <c r="C15" s="35"/>
      <c r="D15" s="35"/>
      <c r="E15" s="37">
        <v>0</v>
      </c>
      <c r="F15" s="37"/>
      <c r="G15" s="37">
        <v>0</v>
      </c>
      <c r="H15" s="36"/>
      <c r="I15" s="39"/>
      <c r="J15" s="125"/>
      <c r="K15" s="17"/>
      <c r="M15" s="5"/>
      <c r="N15" s="5"/>
    </row>
    <row r="16" spans="1:14" ht="15.75" x14ac:dyDescent="0.25">
      <c r="A16" s="279" t="s">
        <v>260</v>
      </c>
      <c r="B16" s="228"/>
      <c r="C16" s="228"/>
      <c r="D16" s="227"/>
      <c r="E16" s="329">
        <f>SUM(E7:E15)</f>
        <v>0</v>
      </c>
      <c r="F16" s="326"/>
      <c r="G16" s="329">
        <f>SUM(G7:G15)</f>
        <v>0</v>
      </c>
      <c r="H16" s="325"/>
      <c r="I16" s="329">
        <f>G16-E16</f>
        <v>0</v>
      </c>
      <c r="J16" s="128"/>
      <c r="K16" s="17"/>
    </row>
    <row r="17" spans="1:14" x14ac:dyDescent="0.2">
      <c r="A17" s="507" t="s">
        <v>153</v>
      </c>
      <c r="B17" s="508"/>
      <c r="C17" s="184"/>
      <c r="D17" s="31"/>
      <c r="E17" s="31"/>
      <c r="F17" s="31"/>
      <c r="G17" s="31"/>
      <c r="H17" s="31"/>
      <c r="I17" s="45"/>
      <c r="J17" s="129"/>
      <c r="K17" s="17"/>
    </row>
    <row r="18" spans="1:14" s="5" customFormat="1" x14ac:dyDescent="0.2">
      <c r="A18" s="507" t="s">
        <v>154</v>
      </c>
      <c r="B18" s="508"/>
      <c r="C18" s="184" t="s">
        <v>155</v>
      </c>
      <c r="D18" s="32"/>
      <c r="E18" s="31"/>
      <c r="F18" s="31"/>
      <c r="G18" s="31"/>
      <c r="H18" s="31"/>
      <c r="I18" s="31"/>
      <c r="J18" s="129"/>
      <c r="K18" s="17"/>
    </row>
    <row r="19" spans="1:14" x14ac:dyDescent="0.2">
      <c r="A19" s="130"/>
      <c r="B19" s="35" t="s">
        <v>259</v>
      </c>
      <c r="C19" s="35" t="s">
        <v>158</v>
      </c>
      <c r="D19" s="35" t="s">
        <v>314</v>
      </c>
      <c r="E19" s="37">
        <v>0</v>
      </c>
      <c r="F19" s="37"/>
      <c r="G19" s="37">
        <v>0</v>
      </c>
      <c r="H19" s="36"/>
      <c r="I19" s="36"/>
      <c r="J19" s="197"/>
      <c r="K19" s="17"/>
      <c r="M19" s="5"/>
      <c r="N19" s="5"/>
    </row>
    <row r="20" spans="1:14" x14ac:dyDescent="0.2">
      <c r="A20" s="130"/>
      <c r="B20" s="35" t="s">
        <v>152</v>
      </c>
      <c r="C20" s="35"/>
      <c r="D20" s="35"/>
      <c r="E20" s="37">
        <v>0</v>
      </c>
      <c r="F20" s="37"/>
      <c r="G20" s="37">
        <v>0</v>
      </c>
      <c r="H20" s="36"/>
      <c r="I20" s="36"/>
      <c r="J20" s="197"/>
      <c r="K20" s="17"/>
      <c r="M20" s="5"/>
      <c r="N20" s="5"/>
    </row>
    <row r="21" spans="1:14" x14ac:dyDescent="0.2">
      <c r="A21" s="130"/>
      <c r="B21" s="35" t="s">
        <v>152</v>
      </c>
      <c r="C21" s="35"/>
      <c r="D21" s="35"/>
      <c r="E21" s="37">
        <v>0</v>
      </c>
      <c r="F21" s="37"/>
      <c r="G21" s="37">
        <v>0</v>
      </c>
      <c r="H21" s="36"/>
      <c r="I21" s="36"/>
      <c r="J21" s="197"/>
      <c r="K21" s="17"/>
      <c r="M21" s="5"/>
      <c r="N21" s="5"/>
    </row>
    <row r="22" spans="1:14" x14ac:dyDescent="0.2">
      <c r="A22" s="130"/>
      <c r="B22" s="35" t="s">
        <v>152</v>
      </c>
      <c r="C22" s="35"/>
      <c r="D22" s="35"/>
      <c r="E22" s="37">
        <v>0</v>
      </c>
      <c r="F22" s="37"/>
      <c r="G22" s="37">
        <v>0</v>
      </c>
      <c r="H22" s="36"/>
      <c r="I22" s="36"/>
      <c r="J22" s="197"/>
      <c r="K22" s="17"/>
      <c r="M22" s="5"/>
      <c r="N22" s="5"/>
    </row>
    <row r="23" spans="1:14" x14ac:dyDescent="0.2">
      <c r="A23" s="271" t="s">
        <v>156</v>
      </c>
      <c r="B23" s="272"/>
      <c r="C23" s="272"/>
      <c r="D23" s="259"/>
      <c r="E23" s="237">
        <f>SUM(E19:E22)</f>
        <v>0</v>
      </c>
      <c r="F23" s="238"/>
      <c r="G23" s="237">
        <f>SUM(G19:G22)</f>
        <v>0</v>
      </c>
      <c r="H23" s="254"/>
      <c r="I23" s="238">
        <f>G23-E23</f>
        <v>0</v>
      </c>
      <c r="J23" s="239"/>
      <c r="K23" s="17"/>
      <c r="M23" s="5"/>
      <c r="N23" s="5"/>
    </row>
    <row r="24" spans="1:14" x14ac:dyDescent="0.2">
      <c r="A24" s="517" t="s">
        <v>157</v>
      </c>
      <c r="B24" s="518"/>
      <c r="C24" s="230" t="s">
        <v>159</v>
      </c>
      <c r="D24" s="32"/>
      <c r="E24" s="31"/>
      <c r="F24" s="31"/>
      <c r="G24" s="31"/>
      <c r="H24" s="31"/>
      <c r="I24" s="31"/>
      <c r="J24" s="129"/>
      <c r="K24" s="17"/>
      <c r="M24" s="5"/>
      <c r="N24" s="5"/>
    </row>
    <row r="25" spans="1:14" x14ac:dyDescent="0.2">
      <c r="A25" s="186"/>
      <c r="B25" s="235" t="s">
        <v>259</v>
      </c>
      <c r="C25" s="233" t="s">
        <v>158</v>
      </c>
      <c r="D25" s="35" t="s">
        <v>314</v>
      </c>
      <c r="E25" s="37">
        <v>0</v>
      </c>
      <c r="F25" s="37"/>
      <c r="G25" s="37">
        <v>0</v>
      </c>
      <c r="H25" s="36"/>
      <c r="I25" s="36"/>
      <c r="J25" s="127"/>
      <c r="K25" s="17"/>
      <c r="M25" s="5"/>
      <c r="N25" s="5"/>
    </row>
    <row r="26" spans="1:14" x14ac:dyDescent="0.2">
      <c r="A26" s="186"/>
      <c r="B26" s="235" t="s">
        <v>152</v>
      </c>
      <c r="C26" s="229"/>
      <c r="D26" s="231"/>
      <c r="E26" s="37">
        <v>0</v>
      </c>
      <c r="F26" s="37"/>
      <c r="G26" s="37">
        <v>0</v>
      </c>
      <c r="H26" s="36"/>
      <c r="I26" s="36"/>
      <c r="J26" s="127"/>
      <c r="K26" s="17"/>
      <c r="M26" s="5"/>
      <c r="N26" s="5"/>
    </row>
    <row r="27" spans="1:14" x14ac:dyDescent="0.2">
      <c r="A27" s="186"/>
      <c r="B27" s="235" t="s">
        <v>152</v>
      </c>
      <c r="C27" s="234"/>
      <c r="D27" s="231"/>
      <c r="E27" s="37">
        <v>0</v>
      </c>
      <c r="F27" s="37"/>
      <c r="G27" s="37">
        <v>0</v>
      </c>
      <c r="H27" s="36"/>
      <c r="I27" s="36"/>
      <c r="J27" s="127"/>
      <c r="K27" s="17"/>
      <c r="M27" s="5"/>
      <c r="N27" s="5"/>
    </row>
    <row r="28" spans="1:14" x14ac:dyDescent="0.2">
      <c r="A28" s="186"/>
      <c r="B28" s="235" t="s">
        <v>152</v>
      </c>
      <c r="C28" s="233"/>
      <c r="D28" s="231"/>
      <c r="E28" s="37">
        <v>0</v>
      </c>
      <c r="F28" s="37"/>
      <c r="G28" s="37">
        <v>0</v>
      </c>
      <c r="H28" s="36"/>
      <c r="I28" s="36"/>
      <c r="J28" s="127"/>
      <c r="K28" s="17"/>
      <c r="M28" s="5"/>
      <c r="N28" s="5"/>
    </row>
    <row r="29" spans="1:14" s="274" customFormat="1" x14ac:dyDescent="0.2">
      <c r="A29" s="504" t="s">
        <v>160</v>
      </c>
      <c r="B29" s="505"/>
      <c r="C29" s="505"/>
      <c r="D29" s="506"/>
      <c r="E29" s="237">
        <f>SUM(E25:E28)</f>
        <v>0</v>
      </c>
      <c r="F29" s="238"/>
      <c r="G29" s="237">
        <f>SUM(G25:G28)</f>
        <v>0</v>
      </c>
      <c r="H29" s="254"/>
      <c r="I29" s="238">
        <f>G29-E29</f>
        <v>0</v>
      </c>
      <c r="J29" s="239"/>
      <c r="K29" s="273"/>
    </row>
    <row r="30" spans="1:14" x14ac:dyDescent="0.2">
      <c r="A30" s="507" t="s">
        <v>161</v>
      </c>
      <c r="B30" s="508"/>
      <c r="C30" s="184" t="s">
        <v>162</v>
      </c>
      <c r="D30" s="32"/>
      <c r="E30" s="31"/>
      <c r="F30" s="31"/>
      <c r="G30" s="31"/>
      <c r="H30" s="31"/>
      <c r="I30" s="31"/>
      <c r="J30" s="129"/>
      <c r="K30" s="27"/>
    </row>
    <row r="31" spans="1:14" x14ac:dyDescent="0.2">
      <c r="A31" s="186"/>
      <c r="B31" s="235" t="s">
        <v>259</v>
      </c>
      <c r="C31" s="233" t="s">
        <v>158</v>
      </c>
      <c r="D31" s="35" t="s">
        <v>314</v>
      </c>
      <c r="E31" s="37">
        <v>0</v>
      </c>
      <c r="F31" s="37"/>
      <c r="G31" s="37">
        <v>0</v>
      </c>
      <c r="H31" s="36"/>
      <c r="I31" s="36"/>
      <c r="J31" s="127"/>
      <c r="K31" s="27"/>
    </row>
    <row r="32" spans="1:14" x14ac:dyDescent="0.2">
      <c r="A32" s="186"/>
      <c r="B32" s="235" t="s">
        <v>152</v>
      </c>
      <c r="C32" s="229"/>
      <c r="D32" s="231"/>
      <c r="E32" s="37">
        <v>0</v>
      </c>
      <c r="F32" s="37"/>
      <c r="G32" s="37">
        <v>0</v>
      </c>
      <c r="H32" s="36"/>
      <c r="I32" s="36"/>
      <c r="J32" s="127"/>
      <c r="K32" s="27"/>
    </row>
    <row r="33" spans="1:11" x14ac:dyDescent="0.2">
      <c r="A33" s="186"/>
      <c r="B33" s="235" t="s">
        <v>152</v>
      </c>
      <c r="C33" s="234"/>
      <c r="D33" s="231"/>
      <c r="E33" s="37">
        <v>0</v>
      </c>
      <c r="F33" s="37"/>
      <c r="G33" s="37">
        <v>0</v>
      </c>
      <c r="H33" s="36"/>
      <c r="I33" s="36"/>
      <c r="J33" s="127"/>
      <c r="K33" s="27"/>
    </row>
    <row r="34" spans="1:11" x14ac:dyDescent="0.2">
      <c r="A34" s="186"/>
      <c r="B34" s="235" t="s">
        <v>152</v>
      </c>
      <c r="C34" s="233"/>
      <c r="D34" s="231"/>
      <c r="E34" s="37">
        <v>0</v>
      </c>
      <c r="F34" s="37"/>
      <c r="G34" s="37">
        <v>0</v>
      </c>
      <c r="H34" s="36"/>
      <c r="I34" s="36"/>
      <c r="J34" s="127"/>
      <c r="K34" s="27"/>
    </row>
    <row r="35" spans="1:11" s="274" customFormat="1" x14ac:dyDescent="0.2">
      <c r="A35" s="504" t="s">
        <v>163</v>
      </c>
      <c r="B35" s="505"/>
      <c r="C35" s="505"/>
      <c r="D35" s="506"/>
      <c r="E35" s="237">
        <f>SUM(E31:E34)</f>
        <v>0</v>
      </c>
      <c r="F35" s="238"/>
      <c r="G35" s="237">
        <f>SUM(G31:G34)</f>
        <v>0</v>
      </c>
      <c r="H35" s="254"/>
      <c r="I35" s="238">
        <f>G35-E35</f>
        <v>0</v>
      </c>
      <c r="J35" s="239"/>
      <c r="K35" s="273"/>
    </row>
    <row r="36" spans="1:11" x14ac:dyDescent="0.2">
      <c r="A36" s="507" t="s">
        <v>164</v>
      </c>
      <c r="B36" s="508"/>
      <c r="C36" s="184" t="s">
        <v>165</v>
      </c>
      <c r="D36" s="32"/>
      <c r="E36" s="31"/>
      <c r="F36" s="31"/>
      <c r="G36" s="31"/>
      <c r="H36" s="31"/>
      <c r="I36" s="31"/>
      <c r="J36" s="129"/>
      <c r="K36" s="27"/>
    </row>
    <row r="37" spans="1:11" x14ac:dyDescent="0.2">
      <c r="A37" s="186"/>
      <c r="B37" s="235" t="s">
        <v>259</v>
      </c>
      <c r="C37" s="233" t="s">
        <v>158</v>
      </c>
      <c r="D37" s="35" t="s">
        <v>314</v>
      </c>
      <c r="E37" s="37">
        <v>0</v>
      </c>
      <c r="F37" s="37"/>
      <c r="G37" s="37">
        <v>0</v>
      </c>
      <c r="H37" s="36"/>
      <c r="I37" s="36"/>
      <c r="J37" s="127"/>
      <c r="K37" s="27"/>
    </row>
    <row r="38" spans="1:11" x14ac:dyDescent="0.2">
      <c r="A38" s="186"/>
      <c r="B38" s="235" t="s">
        <v>152</v>
      </c>
      <c r="C38" s="229"/>
      <c r="D38" s="231"/>
      <c r="E38" s="37">
        <v>0</v>
      </c>
      <c r="F38" s="37"/>
      <c r="G38" s="37">
        <v>0</v>
      </c>
      <c r="H38" s="36"/>
      <c r="I38" s="36"/>
      <c r="J38" s="127"/>
      <c r="K38" s="27"/>
    </row>
    <row r="39" spans="1:11" x14ac:dyDescent="0.2">
      <c r="A39" s="186"/>
      <c r="B39" s="235" t="s">
        <v>152</v>
      </c>
      <c r="C39" s="234"/>
      <c r="D39" s="231"/>
      <c r="E39" s="37">
        <v>0</v>
      </c>
      <c r="F39" s="37"/>
      <c r="G39" s="37">
        <v>0</v>
      </c>
      <c r="H39" s="36"/>
      <c r="I39" s="36"/>
      <c r="J39" s="127"/>
      <c r="K39" s="27"/>
    </row>
    <row r="40" spans="1:11" x14ac:dyDescent="0.2">
      <c r="A40" s="186"/>
      <c r="B40" s="235" t="s">
        <v>152</v>
      </c>
      <c r="C40" s="233"/>
      <c r="D40" s="231"/>
      <c r="E40" s="37">
        <v>0</v>
      </c>
      <c r="F40" s="37"/>
      <c r="G40" s="37">
        <v>0</v>
      </c>
      <c r="H40" s="36"/>
      <c r="I40" s="36"/>
      <c r="J40" s="127"/>
      <c r="K40" s="27"/>
    </row>
    <row r="41" spans="1:11" s="274" customFormat="1" x14ac:dyDescent="0.2">
      <c r="A41" s="504" t="s">
        <v>166</v>
      </c>
      <c r="B41" s="505"/>
      <c r="C41" s="505"/>
      <c r="D41" s="506"/>
      <c r="E41" s="237">
        <f>SUM(E37:E40)</f>
        <v>0</v>
      </c>
      <c r="F41" s="238"/>
      <c r="G41" s="237">
        <f>SUM(G37:G40)</f>
        <v>0</v>
      </c>
      <c r="H41" s="254"/>
      <c r="I41" s="238">
        <f>G41-E41</f>
        <v>0</v>
      </c>
      <c r="J41" s="239"/>
      <c r="K41" s="273"/>
    </row>
    <row r="42" spans="1:11" x14ac:dyDescent="0.2">
      <c r="A42" s="507" t="s">
        <v>167</v>
      </c>
      <c r="B42" s="508"/>
      <c r="C42" s="184" t="s">
        <v>168</v>
      </c>
      <c r="D42" s="32"/>
      <c r="E42" s="31"/>
      <c r="F42" s="31"/>
      <c r="G42" s="31"/>
      <c r="H42" s="31"/>
      <c r="I42" s="31"/>
      <c r="J42" s="129"/>
      <c r="K42" s="27"/>
    </row>
    <row r="43" spans="1:11" x14ac:dyDescent="0.2">
      <c r="A43" s="130"/>
      <c r="B43" s="235" t="s">
        <v>259</v>
      </c>
      <c r="C43" s="35" t="s">
        <v>158</v>
      </c>
      <c r="D43" s="35" t="s">
        <v>314</v>
      </c>
      <c r="E43" s="37">
        <v>0</v>
      </c>
      <c r="F43" s="37"/>
      <c r="G43" s="37">
        <v>0</v>
      </c>
      <c r="H43" s="36"/>
      <c r="I43" s="36"/>
      <c r="K43" s="91"/>
    </row>
    <row r="44" spans="1:11" x14ac:dyDescent="0.2">
      <c r="A44" s="130"/>
      <c r="B44" s="235" t="s">
        <v>152</v>
      </c>
      <c r="C44" s="35"/>
      <c r="D44" s="35"/>
      <c r="E44" s="37">
        <v>0</v>
      </c>
      <c r="F44" s="37"/>
      <c r="G44" s="37">
        <v>0</v>
      </c>
      <c r="H44" s="36"/>
      <c r="I44" s="36"/>
      <c r="J44" s="197"/>
      <c r="K44" s="27"/>
    </row>
    <row r="45" spans="1:11" x14ac:dyDescent="0.2">
      <c r="A45" s="130"/>
      <c r="B45" s="235" t="s">
        <v>152</v>
      </c>
      <c r="C45" s="35"/>
      <c r="D45" s="35"/>
      <c r="E45" s="37">
        <v>0</v>
      </c>
      <c r="F45" s="37"/>
      <c r="G45" s="37">
        <v>0</v>
      </c>
      <c r="H45" s="36"/>
      <c r="I45" s="36"/>
      <c r="J45" s="127"/>
      <c r="K45" s="27"/>
    </row>
    <row r="46" spans="1:11" x14ac:dyDescent="0.2">
      <c r="A46" s="130"/>
      <c r="B46" s="235" t="s">
        <v>152</v>
      </c>
      <c r="C46" s="35"/>
      <c r="D46" s="35"/>
      <c r="E46" s="37">
        <v>0</v>
      </c>
      <c r="F46" s="37"/>
      <c r="G46" s="37">
        <v>0</v>
      </c>
      <c r="H46" s="36"/>
      <c r="I46" s="36"/>
      <c r="J46" s="127"/>
      <c r="K46" s="27"/>
    </row>
    <row r="47" spans="1:11" s="274" customFormat="1" x14ac:dyDescent="0.2">
      <c r="A47" s="504" t="s">
        <v>169</v>
      </c>
      <c r="B47" s="505"/>
      <c r="C47" s="505"/>
      <c r="D47" s="506"/>
      <c r="E47" s="275">
        <f>SUM(E43:E46)</f>
        <v>0</v>
      </c>
      <c r="F47" s="276"/>
      <c r="G47" s="237">
        <f>SUM(G43:G46)</f>
        <v>0</v>
      </c>
      <c r="H47" s="277"/>
      <c r="I47" s="276">
        <f>G47-E47</f>
        <v>0</v>
      </c>
      <c r="J47" s="239"/>
      <c r="K47" s="273"/>
    </row>
    <row r="48" spans="1:11" ht="15.75" x14ac:dyDescent="0.25">
      <c r="A48" s="278" t="s">
        <v>170</v>
      </c>
      <c r="B48" s="228"/>
      <c r="C48" s="228"/>
      <c r="D48" s="227"/>
      <c r="E48" s="362">
        <f>E23+E29+E35+E41+E47</f>
        <v>0</v>
      </c>
      <c r="F48" s="43"/>
      <c r="G48" s="363">
        <f>G23+G29+G35+G41+G47</f>
        <v>0</v>
      </c>
      <c r="H48" s="364"/>
      <c r="I48" s="363">
        <f>G48-E48</f>
        <v>0</v>
      </c>
      <c r="J48" s="128"/>
      <c r="K48" s="27"/>
    </row>
    <row r="49" spans="1:14" s="286" customFormat="1" x14ac:dyDescent="0.2">
      <c r="A49" s="280" t="s">
        <v>171</v>
      </c>
      <c r="B49" s="280"/>
      <c r="C49" s="280"/>
      <c r="D49" s="280"/>
      <c r="E49" s="281"/>
      <c r="F49" s="282"/>
      <c r="G49" s="281"/>
      <c r="H49" s="283"/>
      <c r="I49" s="284"/>
      <c r="J49" s="285"/>
      <c r="K49" s="274"/>
      <c r="L49" s="274"/>
      <c r="M49" s="274"/>
      <c r="N49" s="274"/>
    </row>
    <row r="50" spans="1:14" s="286" customFormat="1" x14ac:dyDescent="0.2">
      <c r="A50" s="280" t="s">
        <v>172</v>
      </c>
      <c r="B50" s="280"/>
      <c r="C50" s="280"/>
      <c r="D50" s="280"/>
      <c r="E50" s="281"/>
      <c r="F50" s="282"/>
      <c r="G50" s="281"/>
      <c r="H50" s="283"/>
      <c r="I50" s="284"/>
      <c r="J50" s="285"/>
      <c r="K50" s="273"/>
      <c r="L50" s="273"/>
      <c r="M50" s="274"/>
      <c r="N50" s="274"/>
    </row>
    <row r="51" spans="1:14" x14ac:dyDescent="0.2">
      <c r="A51" s="240"/>
      <c r="B51" s="240" t="s">
        <v>261</v>
      </c>
      <c r="C51" s="480" t="s">
        <v>262</v>
      </c>
      <c r="D51" s="240" t="s">
        <v>263</v>
      </c>
      <c r="E51" s="177">
        <v>0</v>
      </c>
      <c r="F51" s="177"/>
      <c r="G51" s="177">
        <v>0</v>
      </c>
      <c r="H51" s="242"/>
      <c r="I51" s="243"/>
      <c r="J51" s="244"/>
      <c r="K51" s="273"/>
      <c r="L51" s="274"/>
      <c r="M51" s="274"/>
      <c r="N51" s="274"/>
    </row>
    <row r="52" spans="1:14" x14ac:dyDescent="0.2">
      <c r="A52" s="240"/>
      <c r="B52" s="240" t="s">
        <v>152</v>
      </c>
      <c r="C52" s="480"/>
      <c r="D52" s="240"/>
      <c r="E52" s="177">
        <v>0</v>
      </c>
      <c r="F52" s="177"/>
      <c r="G52" s="177">
        <v>0</v>
      </c>
      <c r="H52" s="242"/>
      <c r="I52" s="243"/>
      <c r="J52" s="244"/>
      <c r="K52" s="273"/>
      <c r="L52" s="274"/>
      <c r="M52" s="274"/>
      <c r="N52" s="274"/>
    </row>
    <row r="53" spans="1:14" x14ac:dyDescent="0.2">
      <c r="A53" s="240"/>
      <c r="B53" s="240" t="s">
        <v>152</v>
      </c>
      <c r="C53" s="480"/>
      <c r="D53" s="240"/>
      <c r="E53" s="177">
        <v>0</v>
      </c>
      <c r="F53" s="177"/>
      <c r="G53" s="177">
        <v>0</v>
      </c>
      <c r="H53" s="242"/>
      <c r="I53" s="243"/>
      <c r="J53" s="244"/>
      <c r="K53" s="273"/>
      <c r="L53" s="274"/>
      <c r="M53" s="274"/>
      <c r="N53" s="274"/>
    </row>
    <row r="54" spans="1:14" x14ac:dyDescent="0.2">
      <c r="A54" s="240"/>
      <c r="B54" s="240" t="s">
        <v>152</v>
      </c>
      <c r="C54" s="480"/>
      <c r="D54" s="240"/>
      <c r="E54" s="177">
        <v>0</v>
      </c>
      <c r="F54" s="177"/>
      <c r="G54" s="177">
        <v>0</v>
      </c>
      <c r="H54" s="242"/>
      <c r="I54" s="243"/>
      <c r="J54" s="244"/>
      <c r="K54" s="273"/>
      <c r="L54" s="274"/>
      <c r="M54" s="274"/>
      <c r="N54" s="274"/>
    </row>
    <row r="55" spans="1:14" x14ac:dyDescent="0.2">
      <c r="A55" s="240"/>
      <c r="B55" s="240" t="s">
        <v>152</v>
      </c>
      <c r="C55" s="480"/>
      <c r="D55" s="240"/>
      <c r="E55" s="177">
        <v>0</v>
      </c>
      <c r="F55" s="177"/>
      <c r="G55" s="177">
        <v>0</v>
      </c>
      <c r="H55" s="242"/>
      <c r="I55" s="243"/>
      <c r="J55" s="244"/>
      <c r="K55" s="273"/>
      <c r="L55" s="274"/>
      <c r="M55" s="274"/>
      <c r="N55" s="274"/>
    </row>
    <row r="56" spans="1:14" x14ac:dyDescent="0.2">
      <c r="A56" s="240"/>
      <c r="B56" s="240" t="s">
        <v>152</v>
      </c>
      <c r="C56" s="480"/>
      <c r="D56" s="240"/>
      <c r="E56" s="177">
        <v>0</v>
      </c>
      <c r="F56" s="177"/>
      <c r="G56" s="177">
        <v>0</v>
      </c>
      <c r="H56" s="242"/>
      <c r="I56" s="243"/>
      <c r="J56" s="244"/>
      <c r="K56" s="273"/>
      <c r="L56" s="274"/>
      <c r="M56" s="274"/>
      <c r="N56" s="274"/>
    </row>
    <row r="57" spans="1:14" x14ac:dyDescent="0.2">
      <c r="A57" s="240" t="s">
        <v>173</v>
      </c>
      <c r="B57" s="240"/>
      <c r="C57" s="54"/>
      <c r="D57" s="240"/>
      <c r="E57" s="40">
        <f>SUM(E51:E56)</f>
        <v>0</v>
      </c>
      <c r="F57" s="241"/>
      <c r="G57" s="40">
        <f>SUM(G51:G56)</f>
        <v>0</v>
      </c>
      <c r="H57" s="242"/>
      <c r="I57" s="243">
        <f>G57-E57</f>
        <v>0</v>
      </c>
      <c r="J57" s="244"/>
      <c r="K57" s="273"/>
      <c r="L57" s="274"/>
      <c r="M57" s="274"/>
      <c r="N57" s="274"/>
    </row>
    <row r="58" spans="1:14" s="286" customFormat="1" x14ac:dyDescent="0.2">
      <c r="A58" s="280" t="s">
        <v>174</v>
      </c>
      <c r="B58" s="280"/>
      <c r="C58" s="481"/>
      <c r="D58" s="280"/>
      <c r="E58" s="281"/>
      <c r="F58" s="282"/>
      <c r="G58" s="281"/>
      <c r="H58" s="283"/>
      <c r="I58" s="284"/>
      <c r="J58" s="285"/>
      <c r="K58" s="273"/>
      <c r="L58" s="274"/>
      <c r="M58" s="274"/>
      <c r="N58" s="274"/>
    </row>
    <row r="59" spans="1:14" x14ac:dyDescent="0.2">
      <c r="A59" s="240"/>
      <c r="B59" s="240" t="s">
        <v>261</v>
      </c>
      <c r="C59" s="480" t="s">
        <v>262</v>
      </c>
      <c r="D59" s="240" t="s">
        <v>263</v>
      </c>
      <c r="E59" s="177">
        <v>0</v>
      </c>
      <c r="F59" s="177"/>
      <c r="G59" s="177">
        <v>0</v>
      </c>
      <c r="H59" s="242"/>
      <c r="I59" s="243"/>
      <c r="J59" s="244"/>
      <c r="K59" s="273"/>
      <c r="L59" s="274"/>
      <c r="M59" s="274"/>
      <c r="N59" s="274"/>
    </row>
    <row r="60" spans="1:14" x14ac:dyDescent="0.2">
      <c r="A60" s="240"/>
      <c r="B60" s="240" t="s">
        <v>152</v>
      </c>
      <c r="C60" s="480"/>
      <c r="D60" s="240"/>
      <c r="E60" s="177">
        <v>0</v>
      </c>
      <c r="F60" s="177"/>
      <c r="G60" s="177">
        <v>0</v>
      </c>
      <c r="H60" s="242"/>
      <c r="I60" s="243"/>
      <c r="J60" s="244"/>
      <c r="K60" s="273"/>
      <c r="L60" s="274"/>
      <c r="M60" s="274"/>
      <c r="N60" s="274"/>
    </row>
    <row r="61" spans="1:14" x14ac:dyDescent="0.2">
      <c r="A61" s="240"/>
      <c r="B61" s="240" t="s">
        <v>152</v>
      </c>
      <c r="C61" s="480"/>
      <c r="D61" s="240"/>
      <c r="E61" s="177">
        <v>0</v>
      </c>
      <c r="F61" s="177"/>
      <c r="G61" s="177">
        <v>0</v>
      </c>
      <c r="H61" s="242"/>
      <c r="I61" s="243"/>
      <c r="J61" s="244"/>
      <c r="K61" s="273"/>
      <c r="L61" s="274"/>
      <c r="M61" s="274"/>
      <c r="N61" s="274"/>
    </row>
    <row r="62" spans="1:14" x14ac:dyDescent="0.2">
      <c r="A62" s="240"/>
      <c r="B62" s="240" t="s">
        <v>152</v>
      </c>
      <c r="C62" s="480"/>
      <c r="D62" s="240"/>
      <c r="E62" s="177">
        <v>0</v>
      </c>
      <c r="F62" s="177"/>
      <c r="G62" s="177">
        <v>0</v>
      </c>
      <c r="H62" s="242"/>
      <c r="I62" s="243"/>
      <c r="J62" s="244"/>
      <c r="K62" s="273"/>
      <c r="L62" s="274"/>
      <c r="M62" s="274"/>
      <c r="N62" s="274"/>
    </row>
    <row r="63" spans="1:14" x14ac:dyDescent="0.2">
      <c r="A63" s="240"/>
      <c r="B63" s="240" t="s">
        <v>152</v>
      </c>
      <c r="C63" s="480"/>
      <c r="D63" s="240"/>
      <c r="E63" s="177">
        <v>0</v>
      </c>
      <c r="F63" s="177"/>
      <c r="G63" s="177">
        <v>0</v>
      </c>
      <c r="H63" s="242"/>
      <c r="I63" s="243"/>
      <c r="J63" s="244"/>
      <c r="K63" s="273"/>
      <c r="L63" s="274"/>
      <c r="M63" s="274"/>
      <c r="N63" s="274"/>
    </row>
    <row r="64" spans="1:14" x14ac:dyDescent="0.2">
      <c r="A64" s="240"/>
      <c r="B64" s="240" t="s">
        <v>152</v>
      </c>
      <c r="C64" s="480"/>
      <c r="D64" s="240"/>
      <c r="E64" s="177">
        <v>0</v>
      </c>
      <c r="F64" s="177"/>
      <c r="G64" s="177">
        <v>0</v>
      </c>
      <c r="H64" s="242"/>
      <c r="I64" s="243"/>
      <c r="J64" s="244"/>
      <c r="K64" s="273"/>
      <c r="L64" s="274"/>
      <c r="M64" s="274"/>
      <c r="N64" s="274"/>
    </row>
    <row r="65" spans="1:14" x14ac:dyDescent="0.2">
      <c r="A65" s="240" t="s">
        <v>175</v>
      </c>
      <c r="B65" s="240"/>
      <c r="C65" s="54"/>
      <c r="D65" s="240"/>
      <c r="E65" s="40">
        <f>SUM(E59:E64)</f>
        <v>0</v>
      </c>
      <c r="F65" s="241"/>
      <c r="G65" s="245">
        <f>SUM(G59:G64)</f>
        <v>0</v>
      </c>
      <c r="H65" s="242"/>
      <c r="I65" s="243">
        <f>G65-E65</f>
        <v>0</v>
      </c>
      <c r="J65" s="244"/>
      <c r="K65" s="273"/>
      <c r="L65" s="274"/>
      <c r="M65" s="274"/>
      <c r="N65" s="274"/>
    </row>
    <row r="66" spans="1:14" s="286" customFormat="1" x14ac:dyDescent="0.2">
      <c r="A66" s="280" t="s">
        <v>176</v>
      </c>
      <c r="B66" s="280"/>
      <c r="C66" s="481"/>
      <c r="D66" s="280"/>
      <c r="E66" s="281"/>
      <c r="F66" s="282"/>
      <c r="G66" s="281"/>
      <c r="H66" s="283"/>
      <c r="I66" s="284"/>
      <c r="J66" s="285"/>
      <c r="K66" s="273"/>
      <c r="L66" s="274"/>
      <c r="M66" s="274"/>
      <c r="N66" s="274"/>
    </row>
    <row r="67" spans="1:14" x14ac:dyDescent="0.2">
      <c r="A67" s="240"/>
      <c r="B67" s="240" t="s">
        <v>261</v>
      </c>
      <c r="C67" s="480" t="s">
        <v>262</v>
      </c>
      <c r="D67" s="240" t="s">
        <v>263</v>
      </c>
      <c r="E67" s="177">
        <v>0</v>
      </c>
      <c r="F67" s="177"/>
      <c r="G67" s="177">
        <v>0</v>
      </c>
      <c r="H67" s="242"/>
      <c r="I67" s="243"/>
      <c r="J67" s="244"/>
      <c r="K67" s="273"/>
      <c r="L67" s="274"/>
      <c r="M67" s="274"/>
      <c r="N67" s="274"/>
    </row>
    <row r="68" spans="1:14" x14ac:dyDescent="0.2">
      <c r="A68" s="240"/>
      <c r="B68" s="240" t="s">
        <v>152</v>
      </c>
      <c r="C68" s="480"/>
      <c r="D68" s="240"/>
      <c r="E68" s="177">
        <v>0</v>
      </c>
      <c r="F68" s="177"/>
      <c r="G68" s="177">
        <v>0</v>
      </c>
      <c r="H68" s="242"/>
      <c r="I68" s="243"/>
      <c r="J68" s="244"/>
      <c r="K68" s="273"/>
      <c r="L68" s="274"/>
      <c r="M68" s="274"/>
      <c r="N68" s="274"/>
    </row>
    <row r="69" spans="1:14" x14ac:dyDescent="0.2">
      <c r="A69" s="240"/>
      <c r="B69" s="240" t="s">
        <v>152</v>
      </c>
      <c r="C69" s="480"/>
      <c r="D69" s="240"/>
      <c r="E69" s="177">
        <v>0</v>
      </c>
      <c r="F69" s="177"/>
      <c r="G69" s="177">
        <v>0</v>
      </c>
      <c r="H69" s="242"/>
      <c r="I69" s="243"/>
      <c r="J69" s="244"/>
      <c r="K69" s="273"/>
      <c r="L69" s="274"/>
      <c r="M69" s="274"/>
      <c r="N69" s="274"/>
    </row>
    <row r="70" spans="1:14" x14ac:dyDescent="0.2">
      <c r="A70" s="240"/>
      <c r="B70" s="240" t="s">
        <v>152</v>
      </c>
      <c r="C70" s="480"/>
      <c r="D70" s="240"/>
      <c r="E70" s="177">
        <v>0</v>
      </c>
      <c r="F70" s="177"/>
      <c r="G70" s="177">
        <v>0</v>
      </c>
      <c r="H70" s="242"/>
      <c r="I70" s="243"/>
      <c r="J70" s="244"/>
      <c r="K70" s="273"/>
      <c r="L70" s="274"/>
      <c r="M70" s="274"/>
      <c r="N70" s="274"/>
    </row>
    <row r="71" spans="1:14" x14ac:dyDescent="0.2">
      <c r="A71" s="240"/>
      <c r="B71" s="240" t="s">
        <v>152</v>
      </c>
      <c r="C71" s="480"/>
      <c r="D71" s="240"/>
      <c r="E71" s="177">
        <v>0</v>
      </c>
      <c r="F71" s="177"/>
      <c r="G71" s="177">
        <v>0</v>
      </c>
      <c r="H71" s="242"/>
      <c r="I71" s="243"/>
      <c r="J71" s="244"/>
      <c r="K71" s="273"/>
      <c r="L71" s="274"/>
      <c r="M71" s="274"/>
      <c r="N71" s="274"/>
    </row>
    <row r="72" spans="1:14" x14ac:dyDescent="0.2">
      <c r="A72" s="240"/>
      <c r="B72" s="240" t="s">
        <v>152</v>
      </c>
      <c r="C72" s="480"/>
      <c r="D72" s="240"/>
      <c r="E72" s="177">
        <v>0</v>
      </c>
      <c r="F72" s="177"/>
      <c r="G72" s="177">
        <v>0</v>
      </c>
      <c r="H72" s="242"/>
      <c r="I72" s="243"/>
      <c r="J72" s="244"/>
      <c r="K72" s="273"/>
      <c r="L72" s="274"/>
      <c r="M72" s="274"/>
      <c r="N72" s="274"/>
    </row>
    <row r="73" spans="1:14" x14ac:dyDescent="0.2">
      <c r="A73" s="240" t="s">
        <v>177</v>
      </c>
      <c r="B73" s="240"/>
      <c r="C73" s="54"/>
      <c r="D73" s="240"/>
      <c r="E73" s="40">
        <f>SUM(E67:E72)</f>
        <v>0</v>
      </c>
      <c r="F73" s="241"/>
      <c r="G73" s="245">
        <f>SUM(G67:G72)</f>
        <v>0</v>
      </c>
      <c r="H73" s="242"/>
      <c r="I73" s="243">
        <f>G73-E73</f>
        <v>0</v>
      </c>
      <c r="J73" s="244"/>
      <c r="K73" s="273"/>
      <c r="L73" s="274"/>
      <c r="M73" s="274"/>
      <c r="N73" s="274"/>
    </row>
    <row r="74" spans="1:14" s="286" customFormat="1" x14ac:dyDescent="0.2">
      <c r="A74" s="280" t="s">
        <v>178</v>
      </c>
      <c r="B74" s="280"/>
      <c r="C74" s="481"/>
      <c r="D74" s="280"/>
      <c r="E74" s="281"/>
      <c r="F74" s="282"/>
      <c r="G74" s="281"/>
      <c r="H74" s="283"/>
      <c r="I74" s="284"/>
      <c r="J74" s="285"/>
      <c r="K74" s="273"/>
      <c r="L74" s="274"/>
      <c r="M74" s="274"/>
      <c r="N74" s="274"/>
    </row>
    <row r="75" spans="1:14" x14ac:dyDescent="0.2">
      <c r="A75" s="240"/>
      <c r="B75" s="240" t="s">
        <v>261</v>
      </c>
      <c r="C75" s="480" t="s">
        <v>262</v>
      </c>
      <c r="D75" s="240" t="s">
        <v>263</v>
      </c>
      <c r="E75" s="177">
        <v>0</v>
      </c>
      <c r="F75" s="241"/>
      <c r="G75" s="177">
        <v>0</v>
      </c>
      <c r="H75" s="242"/>
      <c r="I75" s="243"/>
      <c r="J75" s="244"/>
      <c r="K75" s="273"/>
      <c r="L75" s="274"/>
      <c r="M75" s="274"/>
      <c r="N75" s="274"/>
    </row>
    <row r="76" spans="1:14" x14ac:dyDescent="0.2">
      <c r="A76" s="240"/>
      <c r="B76" s="240" t="s">
        <v>152</v>
      </c>
      <c r="C76" s="480"/>
      <c r="D76" s="240"/>
      <c r="E76" s="177">
        <v>0</v>
      </c>
      <c r="F76" s="241"/>
      <c r="G76" s="177">
        <v>0</v>
      </c>
      <c r="H76" s="242"/>
      <c r="I76" s="243"/>
      <c r="J76" s="244"/>
      <c r="K76" s="273"/>
      <c r="L76" s="274"/>
      <c r="M76" s="274"/>
      <c r="N76" s="274"/>
    </row>
    <row r="77" spans="1:14" x14ac:dyDescent="0.2">
      <c r="A77" s="240"/>
      <c r="B77" s="240" t="s">
        <v>152</v>
      </c>
      <c r="C77" s="480"/>
      <c r="D77" s="240"/>
      <c r="E77" s="177">
        <v>0</v>
      </c>
      <c r="F77" s="241"/>
      <c r="G77" s="177">
        <v>0</v>
      </c>
      <c r="H77" s="242"/>
      <c r="I77" s="243"/>
      <c r="J77" s="244"/>
      <c r="K77" s="273"/>
      <c r="L77" s="274"/>
      <c r="M77" s="274"/>
      <c r="N77" s="274"/>
    </row>
    <row r="78" spans="1:14" x14ac:dyDescent="0.2">
      <c r="A78" s="240"/>
      <c r="B78" s="240" t="s">
        <v>152</v>
      </c>
      <c r="C78" s="480"/>
      <c r="D78" s="240"/>
      <c r="E78" s="177">
        <v>0</v>
      </c>
      <c r="F78" s="241"/>
      <c r="G78" s="177">
        <v>0</v>
      </c>
      <c r="H78" s="242"/>
      <c r="I78" s="243"/>
      <c r="J78" s="244"/>
      <c r="K78" s="273"/>
      <c r="L78" s="274"/>
      <c r="M78" s="274"/>
      <c r="N78" s="274"/>
    </row>
    <row r="79" spans="1:14" x14ac:dyDescent="0.2">
      <c r="A79" s="240"/>
      <c r="B79" s="240" t="s">
        <v>152</v>
      </c>
      <c r="C79" s="480"/>
      <c r="D79" s="240"/>
      <c r="E79" s="177">
        <v>0</v>
      </c>
      <c r="F79" s="241"/>
      <c r="G79" s="177">
        <v>0</v>
      </c>
      <c r="H79" s="242"/>
      <c r="I79" s="243"/>
      <c r="J79" s="244"/>
      <c r="K79" s="273"/>
      <c r="L79" s="274"/>
      <c r="M79" s="274"/>
      <c r="N79" s="274"/>
    </row>
    <row r="80" spans="1:14" x14ac:dyDescent="0.2">
      <c r="A80" s="240"/>
      <c r="B80" s="240" t="s">
        <v>152</v>
      </c>
      <c r="C80" s="480"/>
      <c r="D80" s="240"/>
      <c r="E80" s="177">
        <v>0</v>
      </c>
      <c r="F80" s="241"/>
      <c r="G80" s="177">
        <v>0</v>
      </c>
      <c r="H80" s="242"/>
      <c r="I80" s="243"/>
      <c r="J80" s="244"/>
      <c r="K80" s="273"/>
      <c r="L80" s="274"/>
      <c r="M80" s="274"/>
      <c r="N80" s="274"/>
    </row>
    <row r="81" spans="1:16" x14ac:dyDescent="0.2">
      <c r="A81" s="240" t="s">
        <v>264</v>
      </c>
      <c r="B81" s="240"/>
      <c r="C81" s="54"/>
      <c r="D81" s="240"/>
      <c r="E81" s="40">
        <f>SUM(E75:E80)</f>
        <v>0</v>
      </c>
      <c r="F81" s="241"/>
      <c r="G81" s="245">
        <f>SUM(G75:G80)</f>
        <v>0</v>
      </c>
      <c r="H81" s="242"/>
      <c r="I81" s="243">
        <f>G81-E81</f>
        <v>0</v>
      </c>
      <c r="J81" s="244"/>
      <c r="K81" s="273"/>
      <c r="L81" s="274"/>
      <c r="M81" s="274"/>
      <c r="N81" s="274"/>
    </row>
    <row r="82" spans="1:16" s="286" customFormat="1" x14ac:dyDescent="0.2">
      <c r="A82" s="280" t="s">
        <v>179</v>
      </c>
      <c r="B82" s="280"/>
      <c r="C82" s="481"/>
      <c r="D82" s="280"/>
      <c r="E82" s="281"/>
      <c r="F82" s="282"/>
      <c r="G82" s="281"/>
      <c r="H82" s="283"/>
      <c r="I82" s="284"/>
      <c r="J82" s="285"/>
      <c r="K82" s="273"/>
      <c r="L82" s="274"/>
      <c r="M82" s="274"/>
      <c r="N82" s="274"/>
      <c r="O82" s="274"/>
      <c r="P82" s="274"/>
    </row>
    <row r="83" spans="1:16" x14ac:dyDescent="0.2">
      <c r="A83" s="240"/>
      <c r="B83" s="240" t="s">
        <v>261</v>
      </c>
      <c r="C83" s="480" t="s">
        <v>262</v>
      </c>
      <c r="D83" s="240" t="s">
        <v>263</v>
      </c>
      <c r="E83" s="177">
        <v>0</v>
      </c>
      <c r="F83" s="177"/>
      <c r="G83" s="177">
        <v>0</v>
      </c>
      <c r="H83" s="242"/>
      <c r="I83" s="243"/>
      <c r="J83" s="244"/>
      <c r="K83" s="273"/>
      <c r="L83" s="274"/>
      <c r="M83" s="274"/>
      <c r="N83" s="274"/>
      <c r="O83" s="274"/>
      <c r="P83" s="274"/>
    </row>
    <row r="84" spans="1:16" x14ac:dyDescent="0.2">
      <c r="A84" s="240"/>
      <c r="B84" s="240" t="s">
        <v>152</v>
      </c>
      <c r="C84" s="480"/>
      <c r="D84" s="240"/>
      <c r="E84" s="177">
        <v>0</v>
      </c>
      <c r="F84" s="177"/>
      <c r="G84" s="177">
        <v>0</v>
      </c>
      <c r="H84" s="242"/>
      <c r="I84" s="243"/>
      <c r="J84" s="244"/>
      <c r="K84" s="273"/>
      <c r="L84" s="274"/>
      <c r="M84" s="274"/>
      <c r="N84" s="274"/>
      <c r="O84" s="274"/>
      <c r="P84" s="274"/>
    </row>
    <row r="85" spans="1:16" x14ac:dyDescent="0.2">
      <c r="A85" s="240"/>
      <c r="B85" s="240" t="s">
        <v>152</v>
      </c>
      <c r="C85" s="480"/>
      <c r="D85" s="240"/>
      <c r="E85" s="177">
        <v>0</v>
      </c>
      <c r="F85" s="177"/>
      <c r="G85" s="177">
        <v>0</v>
      </c>
      <c r="H85" s="242"/>
      <c r="I85" s="243"/>
      <c r="J85" s="244"/>
      <c r="K85" s="273"/>
      <c r="L85" s="274"/>
      <c r="M85" s="274"/>
      <c r="N85" s="274"/>
      <c r="O85" s="274"/>
      <c r="P85" s="274"/>
    </row>
    <row r="86" spans="1:16" x14ac:dyDescent="0.2">
      <c r="A86" s="240"/>
      <c r="B86" s="240" t="s">
        <v>152</v>
      </c>
      <c r="C86" s="480"/>
      <c r="D86" s="240"/>
      <c r="E86" s="177">
        <v>0</v>
      </c>
      <c r="F86" s="177"/>
      <c r="G86" s="177">
        <v>0</v>
      </c>
      <c r="H86" s="242"/>
      <c r="I86" s="243"/>
      <c r="J86" s="244"/>
      <c r="K86" s="273"/>
      <c r="L86" s="274"/>
      <c r="M86" s="274"/>
      <c r="N86" s="274"/>
      <c r="O86" s="274"/>
      <c r="P86" s="274"/>
    </row>
    <row r="87" spans="1:16" x14ac:dyDescent="0.2">
      <c r="A87" s="240"/>
      <c r="B87" s="240" t="s">
        <v>152</v>
      </c>
      <c r="C87" s="480"/>
      <c r="D87" s="240"/>
      <c r="E87" s="177">
        <v>0</v>
      </c>
      <c r="F87" s="177"/>
      <c r="G87" s="177">
        <v>0</v>
      </c>
      <c r="H87" s="242"/>
      <c r="I87" s="243"/>
      <c r="J87" s="244"/>
      <c r="K87" s="273"/>
      <c r="L87" s="274"/>
      <c r="M87" s="274"/>
      <c r="N87" s="274"/>
      <c r="O87" s="274"/>
      <c r="P87" s="274"/>
    </row>
    <row r="88" spans="1:16" x14ac:dyDescent="0.2">
      <c r="A88" s="240"/>
      <c r="B88" s="240" t="s">
        <v>152</v>
      </c>
      <c r="C88" s="480"/>
      <c r="D88" s="240"/>
      <c r="E88" s="177">
        <v>0</v>
      </c>
      <c r="F88" s="177"/>
      <c r="G88" s="177">
        <v>0</v>
      </c>
      <c r="H88" s="242"/>
      <c r="I88" s="243"/>
      <c r="J88" s="244"/>
      <c r="K88" s="273"/>
      <c r="L88" s="274"/>
      <c r="M88" s="274"/>
      <c r="N88" s="274"/>
      <c r="O88" s="274"/>
      <c r="P88" s="274"/>
    </row>
    <row r="89" spans="1:16" x14ac:dyDescent="0.2">
      <c r="A89" s="240" t="s">
        <v>180</v>
      </c>
      <c r="B89" s="240"/>
      <c r="C89" s="54"/>
      <c r="D89" s="240"/>
      <c r="E89" s="40">
        <f>SUM(E83:E88)</f>
        <v>0</v>
      </c>
      <c r="F89" s="241"/>
      <c r="G89" s="245">
        <f>SUM(G83:G88)</f>
        <v>0</v>
      </c>
      <c r="H89" s="242"/>
      <c r="I89" s="243">
        <f>G89-E89</f>
        <v>0</v>
      </c>
      <c r="J89" s="246"/>
      <c r="K89" s="273"/>
      <c r="L89" s="274"/>
      <c r="M89" s="274"/>
      <c r="N89" s="274"/>
      <c r="O89" s="274"/>
      <c r="P89" s="274"/>
    </row>
    <row r="90" spans="1:16" s="286" customFormat="1" x14ac:dyDescent="0.2">
      <c r="A90" s="280" t="s">
        <v>181</v>
      </c>
      <c r="B90" s="280"/>
      <c r="C90" s="481"/>
      <c r="D90" s="280"/>
      <c r="E90" s="281"/>
      <c r="F90" s="282"/>
      <c r="G90" s="281"/>
      <c r="H90" s="287"/>
      <c r="I90" s="288"/>
      <c r="J90" s="285"/>
      <c r="K90" s="273"/>
      <c r="L90" s="274"/>
      <c r="M90" s="274"/>
      <c r="N90" s="274"/>
      <c r="O90" s="274"/>
      <c r="P90" s="274"/>
    </row>
    <row r="91" spans="1:16" x14ac:dyDescent="0.2">
      <c r="A91" s="240"/>
      <c r="B91" s="240" t="s">
        <v>261</v>
      </c>
      <c r="C91" s="480" t="s">
        <v>262</v>
      </c>
      <c r="D91" s="240" t="s">
        <v>263</v>
      </c>
      <c r="E91" s="177">
        <v>0</v>
      </c>
      <c r="F91" s="177"/>
      <c r="G91" s="177">
        <v>0</v>
      </c>
      <c r="H91" s="250"/>
      <c r="I91" s="251"/>
      <c r="J91" s="244"/>
      <c r="K91" s="273"/>
      <c r="L91" s="274"/>
      <c r="M91" s="274"/>
      <c r="N91" s="274"/>
      <c r="O91" s="274"/>
      <c r="P91" s="274"/>
    </row>
    <row r="92" spans="1:16" x14ac:dyDescent="0.2">
      <c r="A92" s="240"/>
      <c r="B92" s="240" t="s">
        <v>152</v>
      </c>
      <c r="C92" s="480"/>
      <c r="D92" s="240"/>
      <c r="E92" s="177">
        <v>0</v>
      </c>
      <c r="F92" s="177"/>
      <c r="G92" s="177">
        <v>0</v>
      </c>
      <c r="H92" s="250"/>
      <c r="I92" s="251"/>
      <c r="J92" s="244"/>
      <c r="K92" s="273"/>
      <c r="L92" s="274"/>
      <c r="M92" s="274"/>
      <c r="N92" s="274"/>
      <c r="O92" s="274"/>
      <c r="P92" s="274"/>
    </row>
    <row r="93" spans="1:16" x14ac:dyDescent="0.2">
      <c r="A93" s="240"/>
      <c r="B93" s="240" t="s">
        <v>152</v>
      </c>
      <c r="C93" s="480"/>
      <c r="D93" s="240"/>
      <c r="E93" s="177">
        <v>0</v>
      </c>
      <c r="F93" s="177"/>
      <c r="G93" s="177">
        <v>0</v>
      </c>
      <c r="H93" s="250"/>
      <c r="I93" s="251"/>
      <c r="J93" s="244"/>
      <c r="K93" s="273"/>
      <c r="L93" s="274"/>
      <c r="M93" s="274"/>
      <c r="N93" s="274"/>
      <c r="O93" s="274"/>
      <c r="P93" s="274"/>
    </row>
    <row r="94" spans="1:16" x14ac:dyDescent="0.2">
      <c r="A94" s="240"/>
      <c r="B94" s="240" t="s">
        <v>152</v>
      </c>
      <c r="C94" s="480"/>
      <c r="D94" s="240"/>
      <c r="E94" s="177">
        <v>0</v>
      </c>
      <c r="F94" s="177"/>
      <c r="G94" s="177">
        <v>0</v>
      </c>
      <c r="H94" s="250"/>
      <c r="I94" s="251"/>
      <c r="J94" s="244"/>
      <c r="K94" s="273"/>
      <c r="L94" s="274"/>
      <c r="M94" s="274"/>
      <c r="N94" s="274"/>
      <c r="O94" s="274"/>
      <c r="P94" s="274"/>
    </row>
    <row r="95" spans="1:16" x14ac:dyDescent="0.2">
      <c r="A95" s="240"/>
      <c r="B95" s="240" t="s">
        <v>152</v>
      </c>
      <c r="C95" s="480"/>
      <c r="D95" s="240"/>
      <c r="E95" s="177">
        <v>0</v>
      </c>
      <c r="F95" s="177"/>
      <c r="G95" s="177">
        <v>0</v>
      </c>
      <c r="H95" s="250"/>
      <c r="I95" s="251"/>
      <c r="J95" s="244"/>
      <c r="K95" s="273"/>
      <c r="L95" s="274"/>
      <c r="M95" s="274"/>
      <c r="N95" s="274"/>
      <c r="O95" s="274"/>
      <c r="P95" s="274"/>
    </row>
    <row r="96" spans="1:16" x14ac:dyDescent="0.2">
      <c r="A96" s="240"/>
      <c r="B96" s="240" t="s">
        <v>152</v>
      </c>
      <c r="C96" s="480"/>
      <c r="D96" s="240"/>
      <c r="E96" s="177">
        <v>0</v>
      </c>
      <c r="F96" s="177"/>
      <c r="G96" s="177">
        <v>0</v>
      </c>
      <c r="H96" s="250"/>
      <c r="I96" s="251"/>
      <c r="J96" s="244"/>
      <c r="K96" s="273"/>
      <c r="L96" s="274"/>
      <c r="M96" s="274"/>
      <c r="N96" s="274"/>
      <c r="O96" s="274"/>
      <c r="P96" s="274"/>
    </row>
    <row r="97" spans="1:16" x14ac:dyDescent="0.2">
      <c r="A97" s="240" t="s">
        <v>182</v>
      </c>
      <c r="B97" s="240"/>
      <c r="C97" s="54"/>
      <c r="D97" s="247"/>
      <c r="E97" s="248">
        <f>SUM(E91:E96)</f>
        <v>0</v>
      </c>
      <c r="F97" s="249"/>
      <c r="G97" s="252">
        <f>SUM(G91:G96)</f>
        <v>0</v>
      </c>
      <c r="H97" s="250"/>
      <c r="I97" s="251"/>
      <c r="J97" s="244"/>
      <c r="K97" s="273"/>
      <c r="L97" s="274"/>
      <c r="M97" s="274"/>
      <c r="N97" s="274"/>
      <c r="O97" s="274"/>
      <c r="P97" s="274"/>
    </row>
    <row r="98" spans="1:16" s="159" customFormat="1" ht="15.75" x14ac:dyDescent="0.25">
      <c r="A98" s="366" t="s">
        <v>265</v>
      </c>
      <c r="B98" s="367"/>
      <c r="C98" s="368"/>
      <c r="D98" s="368"/>
      <c r="E98" s="369">
        <f>E57+E65+E73+E81+E89+E97</f>
        <v>0</v>
      </c>
      <c r="F98" s="370"/>
      <c r="G98" s="371">
        <f>G57+G65+G73+G81+G89+G97</f>
        <v>0</v>
      </c>
      <c r="H98" s="372"/>
      <c r="I98" s="371">
        <f>G98-E98</f>
        <v>0</v>
      </c>
      <c r="J98" s="368"/>
      <c r="K98" s="373"/>
      <c r="L98" s="374"/>
      <c r="M98" s="374"/>
      <c r="N98" s="374"/>
      <c r="O98" s="374"/>
      <c r="P98" s="374"/>
    </row>
    <row r="99" spans="1:16" s="286" customFormat="1" ht="15.75" x14ac:dyDescent="0.25">
      <c r="A99" s="525" t="s">
        <v>184</v>
      </c>
      <c r="B99" s="526"/>
      <c r="C99" s="290"/>
      <c r="D99" s="291"/>
      <c r="E99" s="292"/>
      <c r="F99" s="292"/>
      <c r="G99" s="292"/>
      <c r="H99" s="291"/>
      <c r="I99" s="291"/>
      <c r="J99" s="293"/>
      <c r="K99" s="273"/>
      <c r="L99" s="274"/>
      <c r="M99" s="274"/>
      <c r="N99" s="274"/>
      <c r="O99" s="274"/>
      <c r="P99" s="274"/>
    </row>
    <row r="100" spans="1:16" x14ac:dyDescent="0.2">
      <c r="A100" s="507" t="s">
        <v>183</v>
      </c>
      <c r="B100" s="508"/>
      <c r="C100" s="184"/>
      <c r="D100" s="31"/>
      <c r="E100" s="31"/>
      <c r="F100" s="31"/>
      <c r="G100" s="31"/>
      <c r="H100" s="31"/>
      <c r="I100" s="31"/>
      <c r="J100" s="129"/>
      <c r="K100" s="27"/>
    </row>
    <row r="101" spans="1:16" x14ac:dyDescent="0.2">
      <c r="A101" s="130"/>
      <c r="B101" s="188" t="s">
        <v>185</v>
      </c>
      <c r="C101" s="188" t="s">
        <v>186</v>
      </c>
      <c r="D101" s="253" t="s">
        <v>187</v>
      </c>
      <c r="E101" s="189">
        <v>0</v>
      </c>
      <c r="F101" s="189"/>
      <c r="G101" s="189">
        <v>0</v>
      </c>
      <c r="H101" s="187"/>
      <c r="I101" s="187"/>
      <c r="J101" s="190"/>
      <c r="K101" s="27"/>
    </row>
    <row r="102" spans="1:16" x14ac:dyDescent="0.2">
      <c r="A102" s="191"/>
      <c r="B102" s="193" t="s">
        <v>152</v>
      </c>
      <c r="C102" s="193"/>
      <c r="D102" s="192"/>
      <c r="E102" s="194">
        <v>0</v>
      </c>
      <c r="F102" s="194"/>
      <c r="G102" s="194">
        <v>0</v>
      </c>
      <c r="H102" s="192"/>
      <c r="I102" s="192"/>
      <c r="J102" s="195"/>
      <c r="K102" s="27"/>
    </row>
    <row r="103" spans="1:16" x14ac:dyDescent="0.2">
      <c r="A103" s="191"/>
      <c r="B103" s="193" t="s">
        <v>152</v>
      </c>
      <c r="C103" s="193"/>
      <c r="D103" s="196"/>
      <c r="E103" s="194">
        <v>0</v>
      </c>
      <c r="F103" s="194"/>
      <c r="G103" s="194">
        <v>0</v>
      </c>
      <c r="H103" s="192"/>
      <c r="I103" s="192"/>
      <c r="J103" s="195"/>
      <c r="K103" s="27"/>
    </row>
    <row r="104" spans="1:16" x14ac:dyDescent="0.2">
      <c r="A104" s="191"/>
      <c r="B104" s="193" t="s">
        <v>152</v>
      </c>
      <c r="C104" s="193"/>
      <c r="D104" s="192"/>
      <c r="E104" s="194">
        <v>0</v>
      </c>
      <c r="F104" s="194"/>
      <c r="G104" s="194">
        <v>0</v>
      </c>
      <c r="H104" s="192"/>
      <c r="I104" s="192"/>
      <c r="J104" s="195"/>
      <c r="K104" s="27"/>
    </row>
    <row r="105" spans="1:16" x14ac:dyDescent="0.2">
      <c r="A105" s="191"/>
      <c r="B105" s="193" t="s">
        <v>152</v>
      </c>
      <c r="C105" s="193"/>
      <c r="D105" s="192"/>
      <c r="E105" s="194">
        <v>0</v>
      </c>
      <c r="F105" s="194"/>
      <c r="G105" s="194">
        <v>0</v>
      </c>
      <c r="H105" s="192"/>
      <c r="I105" s="192"/>
      <c r="J105" s="195"/>
      <c r="K105" s="27"/>
    </row>
    <row r="106" spans="1:16" s="1" customFormat="1" x14ac:dyDescent="0.2">
      <c r="A106" s="294" t="s">
        <v>189</v>
      </c>
      <c r="B106" s="295"/>
      <c r="C106" s="295"/>
      <c r="D106" s="296"/>
      <c r="E106" s="297">
        <f>SUM(E101:E105)</f>
        <v>0</v>
      </c>
      <c r="F106" s="297"/>
      <c r="G106" s="297">
        <f>SUM(G101:G105)</f>
        <v>0</v>
      </c>
      <c r="H106" s="296"/>
      <c r="I106" s="297">
        <f>G106-E106</f>
        <v>0</v>
      </c>
      <c r="J106" s="298"/>
      <c r="K106" s="299"/>
    </row>
    <row r="107" spans="1:16" x14ac:dyDescent="0.2">
      <c r="A107" s="507" t="s">
        <v>191</v>
      </c>
      <c r="B107" s="508"/>
      <c r="C107" s="184"/>
      <c r="D107" s="31"/>
      <c r="E107" s="31"/>
      <c r="F107" s="31"/>
      <c r="G107" s="31"/>
      <c r="H107" s="31"/>
      <c r="I107" s="31"/>
      <c r="J107" s="129"/>
      <c r="K107" s="27"/>
    </row>
    <row r="108" spans="1:16" x14ac:dyDescent="0.2">
      <c r="A108" s="255"/>
      <c r="B108" s="188" t="s">
        <v>185</v>
      </c>
      <c r="C108" s="188" t="s">
        <v>186</v>
      </c>
      <c r="D108" s="253" t="s">
        <v>187</v>
      </c>
      <c r="E108" s="375">
        <v>0</v>
      </c>
      <c r="F108" s="375"/>
      <c r="G108" s="375">
        <v>0</v>
      </c>
      <c r="H108" s="254"/>
      <c r="I108" s="254"/>
      <c r="J108" s="239"/>
      <c r="K108" s="27"/>
    </row>
    <row r="109" spans="1:16" x14ac:dyDescent="0.2">
      <c r="A109" s="255"/>
      <c r="B109" s="193" t="s">
        <v>152</v>
      </c>
      <c r="C109" s="193"/>
      <c r="D109" s="192"/>
      <c r="E109" s="375">
        <v>0</v>
      </c>
      <c r="F109" s="375"/>
      <c r="G109" s="375">
        <v>0</v>
      </c>
      <c r="H109" s="254"/>
      <c r="I109" s="254"/>
      <c r="J109" s="239"/>
      <c r="K109" s="27"/>
    </row>
    <row r="110" spans="1:16" x14ac:dyDescent="0.2">
      <c r="A110" s="255"/>
      <c r="B110" s="193" t="s">
        <v>152</v>
      </c>
      <c r="C110" s="193"/>
      <c r="D110" s="192"/>
      <c r="E110" s="375">
        <v>0</v>
      </c>
      <c r="F110" s="375"/>
      <c r="G110" s="375">
        <v>0</v>
      </c>
      <c r="H110" s="254"/>
      <c r="I110" s="254"/>
      <c r="J110" s="239"/>
      <c r="K110" s="27"/>
    </row>
    <row r="111" spans="1:16" x14ac:dyDescent="0.2">
      <c r="A111" s="255"/>
      <c r="B111" s="193" t="s">
        <v>152</v>
      </c>
      <c r="C111" s="193"/>
      <c r="D111" s="196"/>
      <c r="E111" s="375">
        <v>0</v>
      </c>
      <c r="F111" s="375"/>
      <c r="G111" s="375">
        <v>0</v>
      </c>
      <c r="H111" s="254"/>
      <c r="I111" s="254"/>
      <c r="J111" s="239"/>
      <c r="K111" s="27"/>
    </row>
    <row r="112" spans="1:16" s="1" customFormat="1" x14ac:dyDescent="0.2">
      <c r="A112" s="300" t="s">
        <v>190</v>
      </c>
      <c r="B112" s="301"/>
      <c r="C112" s="301"/>
      <c r="D112" s="289"/>
      <c r="E112" s="265">
        <f>SUM(E108:E111)</f>
        <v>0</v>
      </c>
      <c r="F112" s="265"/>
      <c r="G112" s="265">
        <f>SUM(G108:G111)</f>
        <v>0</v>
      </c>
      <c r="H112" s="302"/>
      <c r="I112" s="265">
        <f>G112-E112</f>
        <v>0</v>
      </c>
      <c r="J112" s="303"/>
      <c r="K112" s="299"/>
    </row>
    <row r="113" spans="1:15" s="286" customFormat="1" x14ac:dyDescent="0.2">
      <c r="A113" s="519" t="s">
        <v>192</v>
      </c>
      <c r="B113" s="520"/>
      <c r="C113" s="521"/>
      <c r="D113" s="304"/>
      <c r="E113" s="281"/>
      <c r="F113" s="282"/>
      <c r="G113" s="281"/>
      <c r="H113" s="305"/>
      <c r="I113" s="306"/>
      <c r="J113" s="307"/>
      <c r="K113" s="273"/>
      <c r="L113" s="274"/>
      <c r="M113" s="317"/>
      <c r="N113" s="317"/>
      <c r="O113" s="308"/>
    </row>
    <row r="114" spans="1:15" x14ac:dyDescent="0.2">
      <c r="A114" s="236"/>
      <c r="B114" s="188" t="s">
        <v>185</v>
      </c>
      <c r="C114" s="188" t="s">
        <v>186</v>
      </c>
      <c r="D114" s="253" t="s">
        <v>187</v>
      </c>
      <c r="E114" s="264">
        <v>0</v>
      </c>
      <c r="F114" s="238"/>
      <c r="G114" s="264">
        <v>0</v>
      </c>
      <c r="H114" s="261"/>
      <c r="I114" s="262"/>
      <c r="J114" s="263"/>
      <c r="K114" s="27"/>
      <c r="M114" s="7"/>
      <c r="N114" s="7"/>
      <c r="O114" s="7"/>
    </row>
    <row r="115" spans="1:15" x14ac:dyDescent="0.2">
      <c r="A115" s="236"/>
      <c r="B115" s="236" t="s">
        <v>152</v>
      </c>
      <c r="C115" s="236"/>
      <c r="D115" s="260"/>
      <c r="E115" s="264">
        <v>0</v>
      </c>
      <c r="F115" s="238"/>
      <c r="G115" s="264">
        <v>0</v>
      </c>
      <c r="H115" s="261"/>
      <c r="I115" s="262"/>
      <c r="J115" s="263"/>
      <c r="K115" s="27"/>
      <c r="M115" s="7"/>
      <c r="N115" s="7"/>
      <c r="O115" s="7"/>
    </row>
    <row r="116" spans="1:15" x14ac:dyDescent="0.2">
      <c r="A116" s="236"/>
      <c r="B116" s="236" t="s">
        <v>152</v>
      </c>
      <c r="C116" s="236"/>
      <c r="D116" s="260"/>
      <c r="E116" s="264">
        <v>0</v>
      </c>
      <c r="F116" s="238"/>
      <c r="G116" s="264">
        <v>0</v>
      </c>
      <c r="H116" s="261"/>
      <c r="I116" s="262"/>
      <c r="J116" s="263"/>
      <c r="K116" s="27"/>
      <c r="M116" s="7"/>
      <c r="N116" s="7"/>
      <c r="O116" s="7"/>
    </row>
    <row r="117" spans="1:15" x14ac:dyDescent="0.2">
      <c r="A117" s="236"/>
      <c r="B117" s="236" t="s">
        <v>152</v>
      </c>
      <c r="C117" s="236"/>
      <c r="D117" s="260"/>
      <c r="E117" s="264">
        <v>0</v>
      </c>
      <c r="F117" s="238"/>
      <c r="G117" s="264">
        <v>0</v>
      </c>
      <c r="H117" s="261"/>
      <c r="I117" s="262"/>
      <c r="J117" s="263"/>
      <c r="K117" s="27"/>
      <c r="M117" s="7"/>
      <c r="N117" s="7"/>
      <c r="O117" s="7"/>
    </row>
    <row r="118" spans="1:15" x14ac:dyDescent="0.2">
      <c r="A118" s="522" t="s">
        <v>193</v>
      </c>
      <c r="B118" s="523"/>
      <c r="C118" s="523"/>
      <c r="D118" s="524"/>
      <c r="E118" s="265">
        <f>SUM(E114:E117)</f>
        <v>0</v>
      </c>
      <c r="F118" s="37"/>
      <c r="G118" s="265">
        <f>SUM(G114:G117)</f>
        <v>0</v>
      </c>
      <c r="H118" s="36"/>
      <c r="I118" s="37">
        <f>G118-E118</f>
        <v>0</v>
      </c>
      <c r="J118" s="197"/>
      <c r="K118" s="27"/>
      <c r="M118" s="7"/>
      <c r="N118" s="7"/>
      <c r="O118" s="7"/>
    </row>
    <row r="119" spans="1:15" x14ac:dyDescent="0.2">
      <c r="A119" s="507" t="s">
        <v>194</v>
      </c>
      <c r="B119" s="508"/>
      <c r="C119" s="184"/>
      <c r="D119" s="31"/>
      <c r="E119" s="31"/>
      <c r="F119" s="31"/>
      <c r="G119" s="31"/>
      <c r="H119" s="31"/>
      <c r="I119" s="31"/>
      <c r="J119" s="129"/>
      <c r="K119" s="27"/>
    </row>
    <row r="120" spans="1:15" x14ac:dyDescent="0.2">
      <c r="A120" s="134"/>
      <c r="B120" s="188" t="s">
        <v>185</v>
      </c>
      <c r="C120" s="188" t="s">
        <v>186</v>
      </c>
      <c r="D120" s="253" t="s">
        <v>187</v>
      </c>
      <c r="E120" s="37">
        <v>0</v>
      </c>
      <c r="F120" s="37"/>
      <c r="G120" s="37">
        <v>0</v>
      </c>
      <c r="H120" s="36"/>
      <c r="I120" s="36"/>
      <c r="J120" s="127"/>
      <c r="K120" s="27"/>
    </row>
    <row r="121" spans="1:15" x14ac:dyDescent="0.2">
      <c r="A121" s="266"/>
      <c r="B121" s="236" t="s">
        <v>152</v>
      </c>
      <c r="C121" s="236"/>
      <c r="D121" s="260"/>
      <c r="E121" s="37">
        <v>0</v>
      </c>
      <c r="F121" s="37"/>
      <c r="G121" s="37">
        <v>0</v>
      </c>
      <c r="H121" s="36"/>
      <c r="I121" s="36"/>
      <c r="J121" s="127"/>
      <c r="K121" s="27"/>
    </row>
    <row r="122" spans="1:15" x14ac:dyDescent="0.2">
      <c r="A122" s="266"/>
      <c r="B122" s="236" t="s">
        <v>152</v>
      </c>
      <c r="C122" s="236"/>
      <c r="D122" s="260"/>
      <c r="E122" s="37">
        <v>0</v>
      </c>
      <c r="F122" s="37"/>
      <c r="G122" s="37">
        <v>0</v>
      </c>
      <c r="H122" s="36"/>
      <c r="I122" s="36"/>
      <c r="J122" s="127"/>
      <c r="K122" s="27"/>
    </row>
    <row r="123" spans="1:15" x14ac:dyDescent="0.2">
      <c r="A123" s="266"/>
      <c r="B123" s="236" t="s">
        <v>152</v>
      </c>
      <c r="C123" s="236"/>
      <c r="D123" s="260"/>
      <c r="E123" s="37">
        <v>0</v>
      </c>
      <c r="F123" s="37"/>
      <c r="G123" s="37">
        <v>0</v>
      </c>
      <c r="H123" s="36"/>
      <c r="I123" s="36"/>
      <c r="J123" s="127"/>
      <c r="K123" s="27"/>
    </row>
    <row r="124" spans="1:15" x14ac:dyDescent="0.2">
      <c r="A124" s="309" t="s">
        <v>195</v>
      </c>
      <c r="B124" s="259"/>
      <c r="C124" s="236"/>
      <c r="D124" s="260"/>
      <c r="E124" s="265">
        <f>SUM(E120:E123)</f>
        <v>0</v>
      </c>
      <c r="F124" s="37"/>
      <c r="G124" s="265">
        <f>SUM(G120:G123)</f>
        <v>0</v>
      </c>
      <c r="H124" s="36"/>
      <c r="I124" s="37">
        <f>G124-E124</f>
        <v>0</v>
      </c>
      <c r="J124" s="127"/>
      <c r="K124" s="27"/>
    </row>
    <row r="125" spans="1:15" x14ac:dyDescent="0.2">
      <c r="A125" s="507" t="s">
        <v>196</v>
      </c>
      <c r="B125" s="508"/>
      <c r="C125" s="184"/>
      <c r="D125" s="31"/>
      <c r="E125" s="31"/>
      <c r="F125" s="31"/>
      <c r="G125" s="31"/>
      <c r="H125" s="31"/>
      <c r="I125" s="31"/>
      <c r="J125" s="129"/>
      <c r="K125" s="27"/>
    </row>
    <row r="126" spans="1:15" x14ac:dyDescent="0.2">
      <c r="A126" s="134"/>
      <c r="B126" s="188" t="s">
        <v>185</v>
      </c>
      <c r="C126" s="188" t="s">
        <v>186</v>
      </c>
      <c r="D126" s="253" t="s">
        <v>187</v>
      </c>
      <c r="E126" s="37">
        <v>0</v>
      </c>
      <c r="F126" s="37"/>
      <c r="G126" s="37">
        <v>0</v>
      </c>
      <c r="H126" s="36"/>
      <c r="I126" s="36"/>
      <c r="J126" s="127"/>
      <c r="K126" s="27"/>
    </row>
    <row r="127" spans="1:15" x14ac:dyDescent="0.2">
      <c r="A127" s="266"/>
      <c r="B127" s="236" t="s">
        <v>152</v>
      </c>
      <c r="C127" s="236"/>
      <c r="D127" s="260"/>
      <c r="E127" s="37">
        <v>0</v>
      </c>
      <c r="F127" s="37"/>
      <c r="G127" s="37">
        <v>0</v>
      </c>
      <c r="H127" s="36"/>
      <c r="I127" s="36"/>
      <c r="J127" s="127"/>
      <c r="K127" s="27"/>
    </row>
    <row r="128" spans="1:15" x14ac:dyDescent="0.2">
      <c r="A128" s="266"/>
      <c r="B128" s="236" t="s">
        <v>152</v>
      </c>
      <c r="C128" s="236"/>
      <c r="D128" s="260"/>
      <c r="E128" s="37">
        <v>0</v>
      </c>
      <c r="F128" s="37"/>
      <c r="G128" s="37">
        <v>0</v>
      </c>
      <c r="H128" s="36"/>
      <c r="I128" s="36"/>
      <c r="J128" s="127"/>
      <c r="K128" s="27"/>
    </row>
    <row r="129" spans="1:44" x14ac:dyDescent="0.2">
      <c r="A129" s="266"/>
      <c r="B129" s="236" t="s">
        <v>152</v>
      </c>
      <c r="C129" s="236"/>
      <c r="D129" s="260"/>
      <c r="E129" s="37">
        <v>0</v>
      </c>
      <c r="F129" s="37"/>
      <c r="G129" s="37">
        <v>0</v>
      </c>
      <c r="H129" s="36"/>
      <c r="I129" s="36"/>
      <c r="J129" s="127"/>
      <c r="K129" s="27"/>
    </row>
    <row r="130" spans="1:44" x14ac:dyDescent="0.2">
      <c r="A130" s="309" t="s">
        <v>305</v>
      </c>
      <c r="B130" s="259"/>
      <c r="C130" s="236"/>
      <c r="D130" s="260"/>
      <c r="E130" s="265">
        <f>SUM(E126:E129)</f>
        <v>0</v>
      </c>
      <c r="F130" s="37"/>
      <c r="G130" s="265">
        <f>SUM(G126:G129)</f>
        <v>0</v>
      </c>
      <c r="H130" s="36"/>
      <c r="I130" s="37">
        <f>G130-E130</f>
        <v>0</v>
      </c>
      <c r="J130" s="127"/>
      <c r="K130" s="27"/>
    </row>
    <row r="131" spans="1:44" x14ac:dyDescent="0.2">
      <c r="A131" s="507" t="s">
        <v>197</v>
      </c>
      <c r="B131" s="508"/>
      <c r="C131" s="184"/>
      <c r="D131" s="31"/>
      <c r="E131" s="31"/>
      <c r="F131" s="31"/>
      <c r="G131" s="31"/>
      <c r="H131" s="31"/>
      <c r="I131" s="31"/>
      <c r="J131" s="129"/>
      <c r="K131" s="27"/>
    </row>
    <row r="132" spans="1:44" x14ac:dyDescent="0.2">
      <c r="A132" s="134"/>
      <c r="B132" s="188" t="s">
        <v>185</v>
      </c>
      <c r="C132" s="188" t="s">
        <v>186</v>
      </c>
      <c r="D132" s="253" t="s">
        <v>187</v>
      </c>
      <c r="E132" s="37">
        <v>0</v>
      </c>
      <c r="F132" s="37"/>
      <c r="G132" s="37">
        <v>0</v>
      </c>
      <c r="H132" s="36"/>
      <c r="I132" s="36"/>
      <c r="J132" s="127"/>
      <c r="K132" s="27"/>
    </row>
    <row r="133" spans="1:44" x14ac:dyDescent="0.2">
      <c r="A133" s="266"/>
      <c r="B133" s="236" t="s">
        <v>152</v>
      </c>
      <c r="C133" s="236"/>
      <c r="D133" s="260"/>
      <c r="E133" s="37">
        <v>0</v>
      </c>
      <c r="F133" s="37"/>
      <c r="G133" s="37">
        <v>0</v>
      </c>
      <c r="H133" s="36"/>
      <c r="I133" s="36"/>
      <c r="J133" s="127"/>
      <c r="K133" s="27"/>
    </row>
    <row r="134" spans="1:44" x14ac:dyDescent="0.2">
      <c r="A134" s="266"/>
      <c r="B134" s="236" t="s">
        <v>152</v>
      </c>
      <c r="C134" s="236"/>
      <c r="D134" s="260"/>
      <c r="E134" s="37">
        <v>0</v>
      </c>
      <c r="F134" s="37"/>
      <c r="G134" s="37">
        <v>0</v>
      </c>
      <c r="H134" s="36"/>
      <c r="I134" s="36"/>
      <c r="J134" s="127"/>
      <c r="K134" s="27"/>
    </row>
    <row r="135" spans="1:44" x14ac:dyDescent="0.2">
      <c r="A135" s="266"/>
      <c r="B135" s="236" t="s">
        <v>152</v>
      </c>
      <c r="C135" s="236"/>
      <c r="D135" s="260"/>
      <c r="E135" s="37">
        <v>0</v>
      </c>
      <c r="F135" s="37"/>
      <c r="G135" s="37">
        <v>0</v>
      </c>
      <c r="H135" s="36"/>
      <c r="I135" s="36"/>
      <c r="J135" s="127"/>
      <c r="K135" s="27"/>
    </row>
    <row r="136" spans="1:44" x14ac:dyDescent="0.2">
      <c r="A136" s="309" t="s">
        <v>198</v>
      </c>
      <c r="B136" s="259"/>
      <c r="C136" s="236"/>
      <c r="D136" s="260"/>
      <c r="E136" s="265">
        <f>SUM(E132:E135)</f>
        <v>0</v>
      </c>
      <c r="F136" s="37"/>
      <c r="G136" s="265">
        <f>SUM(G132:G135)</f>
        <v>0</v>
      </c>
      <c r="H136" s="36"/>
      <c r="I136" s="37">
        <f>G136-E136</f>
        <v>0</v>
      </c>
      <c r="J136" s="127"/>
      <c r="K136" s="27"/>
    </row>
    <row r="137" spans="1:44" s="25" customFormat="1" ht="15.75" x14ac:dyDescent="0.25">
      <c r="A137" s="514" t="s">
        <v>266</v>
      </c>
      <c r="B137" s="515"/>
      <c r="C137" s="324"/>
      <c r="D137" s="328"/>
      <c r="E137" s="329">
        <f>E106+E112+E118+E124+E130+E136</f>
        <v>0</v>
      </c>
      <c r="F137" s="326"/>
      <c r="G137" s="329">
        <f>G106+G112+G118+G124+G130+G136</f>
        <v>0</v>
      </c>
      <c r="H137" s="360"/>
      <c r="I137" s="376">
        <f>G137-E137</f>
        <v>0</v>
      </c>
      <c r="J137" s="361"/>
      <c r="K137" s="342"/>
      <c r="L137" s="159"/>
    </row>
    <row r="138" spans="1:44" ht="15" x14ac:dyDescent="0.25">
      <c r="A138" s="546" t="s">
        <v>199</v>
      </c>
      <c r="B138" s="547"/>
      <c r="C138" s="184"/>
      <c r="D138" s="31"/>
      <c r="E138" s="31"/>
      <c r="F138" s="31"/>
      <c r="G138" s="31"/>
      <c r="H138" s="31"/>
      <c r="I138" s="31"/>
      <c r="J138" s="129"/>
      <c r="K138" s="27"/>
    </row>
    <row r="139" spans="1:44" s="314" customFormat="1" x14ac:dyDescent="0.2">
      <c r="A139" s="332" t="s">
        <v>200</v>
      </c>
      <c r="B139" s="310"/>
      <c r="C139" s="310"/>
      <c r="D139" s="311"/>
      <c r="E139" s="312"/>
      <c r="F139" s="312"/>
      <c r="G139" s="312"/>
      <c r="H139" s="310"/>
      <c r="I139" s="310"/>
      <c r="J139" s="313"/>
      <c r="K139" s="256"/>
      <c r="L139" s="257"/>
      <c r="M139" s="257"/>
      <c r="N139" s="257"/>
      <c r="O139" s="257"/>
      <c r="P139" s="257"/>
      <c r="Q139" s="257"/>
      <c r="R139" s="257"/>
      <c r="S139" s="257"/>
      <c r="T139" s="257"/>
    </row>
    <row r="140" spans="1:44" s="8" customFormat="1" x14ac:dyDescent="0.2">
      <c r="A140" s="176"/>
      <c r="B140" s="66" t="s">
        <v>212</v>
      </c>
      <c r="C140" s="66" t="s">
        <v>213</v>
      </c>
      <c r="D140" s="66"/>
      <c r="E140" s="177">
        <v>0</v>
      </c>
      <c r="F140" s="177"/>
      <c r="G140" s="177">
        <v>0</v>
      </c>
      <c r="H140" s="66"/>
      <c r="I140" s="66"/>
      <c r="J140" s="258"/>
      <c r="K140" s="76"/>
    </row>
    <row r="141" spans="1:44" s="198" customFormat="1" x14ac:dyDescent="0.2">
      <c r="A141" s="267"/>
      <c r="B141" s="268" t="s">
        <v>152</v>
      </c>
      <c r="C141" s="268"/>
      <c r="D141" s="268"/>
      <c r="E141" s="264">
        <v>0</v>
      </c>
      <c r="F141" s="264"/>
      <c r="G141" s="264">
        <v>0</v>
      </c>
      <c r="H141" s="268"/>
      <c r="I141" s="268"/>
      <c r="J141" s="258"/>
      <c r="K141" s="256"/>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row>
    <row r="142" spans="1:44" s="198" customFormat="1" x14ac:dyDescent="0.2">
      <c r="A142" s="267"/>
      <c r="B142" s="268" t="s">
        <v>152</v>
      </c>
      <c r="C142" s="268"/>
      <c r="D142" s="268"/>
      <c r="E142" s="264">
        <v>0</v>
      </c>
      <c r="F142" s="264"/>
      <c r="G142" s="264">
        <v>0</v>
      </c>
      <c r="H142" s="268"/>
      <c r="I142" s="268"/>
      <c r="J142" s="258"/>
      <c r="K142" s="256"/>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row>
    <row r="143" spans="1:44" s="318" customFormat="1" x14ac:dyDescent="0.2">
      <c r="A143" s="315" t="s">
        <v>202</v>
      </c>
      <c r="B143" s="260"/>
      <c r="C143" s="260"/>
      <c r="D143" s="260"/>
      <c r="E143" s="237">
        <f>SUM(E140:E142)</f>
        <v>0</v>
      </c>
      <c r="F143" s="237"/>
      <c r="G143" s="237">
        <f>SUM(G140:G142)</f>
        <v>0</v>
      </c>
      <c r="H143" s="260"/>
      <c r="I143" s="237">
        <f>G143-E143</f>
        <v>0</v>
      </c>
      <c r="J143" s="258"/>
      <c r="K143" s="316"/>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row>
    <row r="144" spans="1:44" s="314" customFormat="1" x14ac:dyDescent="0.2">
      <c r="A144" s="332" t="s">
        <v>203</v>
      </c>
      <c r="B144" s="310"/>
      <c r="C144" s="310"/>
      <c r="D144" s="310"/>
      <c r="E144" s="312"/>
      <c r="F144" s="312"/>
      <c r="G144" s="312"/>
      <c r="H144" s="310"/>
      <c r="I144" s="310"/>
      <c r="J144" s="313"/>
      <c r="K144" s="256"/>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row>
    <row r="145" spans="1:47" s="2" customFormat="1" x14ac:dyDescent="0.2">
      <c r="A145" s="176"/>
      <c r="B145" s="66" t="s">
        <v>212</v>
      </c>
      <c r="C145" s="66" t="s">
        <v>213</v>
      </c>
      <c r="D145" s="54"/>
      <c r="E145" s="179">
        <v>0</v>
      </c>
      <c r="F145" s="179"/>
      <c r="G145" s="179">
        <v>0</v>
      </c>
      <c r="H145" s="54"/>
      <c r="I145" s="54"/>
      <c r="J145" s="258"/>
      <c r="K145" s="256"/>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row>
    <row r="146" spans="1:47" s="2" customFormat="1" x14ac:dyDescent="0.2">
      <c r="A146" s="267"/>
      <c r="B146" s="268" t="s">
        <v>152</v>
      </c>
      <c r="C146" s="268"/>
      <c r="D146" s="54"/>
      <c r="E146" s="179">
        <v>0</v>
      </c>
      <c r="F146" s="179"/>
      <c r="G146" s="179">
        <v>0</v>
      </c>
      <c r="H146" s="54"/>
      <c r="I146" s="54"/>
      <c r="J146" s="258"/>
      <c r="K146" s="256"/>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row>
    <row r="147" spans="1:47" s="2" customFormat="1" x14ac:dyDescent="0.2">
      <c r="A147" s="267"/>
      <c r="B147" s="268" t="s">
        <v>152</v>
      </c>
      <c r="C147" s="268"/>
      <c r="D147" s="54"/>
      <c r="E147" s="179">
        <v>0</v>
      </c>
      <c r="F147" s="179"/>
      <c r="G147" s="179">
        <v>0</v>
      </c>
      <c r="H147" s="54"/>
      <c r="I147" s="54"/>
      <c r="J147" s="199"/>
      <c r="K147" s="256"/>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row>
    <row r="148" spans="1:47" s="1" customFormat="1" x14ac:dyDescent="0.2">
      <c r="A148" s="315" t="s">
        <v>204</v>
      </c>
      <c r="B148" s="260"/>
      <c r="C148" s="260"/>
      <c r="D148" s="302"/>
      <c r="E148" s="265">
        <f>SUM(E145:E147)</f>
        <v>0</v>
      </c>
      <c r="F148" s="265"/>
      <c r="G148" s="237">
        <f>SUM(G145:G147)</f>
        <v>0</v>
      </c>
      <c r="H148" s="302"/>
      <c r="I148" s="265">
        <f>G148-E148</f>
        <v>0</v>
      </c>
      <c r="J148" s="197"/>
      <c r="K148" s="316"/>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row>
    <row r="149" spans="1:47" s="314" customFormat="1" x14ac:dyDescent="0.2">
      <c r="A149" s="332" t="s">
        <v>205</v>
      </c>
      <c r="B149" s="310"/>
      <c r="C149" s="310"/>
      <c r="D149" s="310"/>
      <c r="E149" s="312"/>
      <c r="F149" s="312"/>
      <c r="G149" s="312"/>
      <c r="H149" s="310"/>
      <c r="I149" s="310"/>
      <c r="J149" s="319"/>
      <c r="K149" s="256"/>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row>
    <row r="150" spans="1:47" s="2" customFormat="1" x14ac:dyDescent="0.2">
      <c r="A150" s="176"/>
      <c r="B150" s="66" t="s">
        <v>212</v>
      </c>
      <c r="C150" s="66" t="s">
        <v>211</v>
      </c>
      <c r="D150" s="54"/>
      <c r="E150" s="179">
        <v>0</v>
      </c>
      <c r="F150" s="179"/>
      <c r="G150" s="179">
        <v>0</v>
      </c>
      <c r="H150" s="54"/>
      <c r="I150" s="54"/>
      <c r="J150" s="197"/>
      <c r="K150" s="256"/>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row>
    <row r="151" spans="1:47" s="2" customFormat="1" x14ac:dyDescent="0.2">
      <c r="A151" s="267"/>
      <c r="B151" s="268" t="s">
        <v>152</v>
      </c>
      <c r="C151" s="268"/>
      <c r="D151" s="54"/>
      <c r="E151" s="179">
        <v>0</v>
      </c>
      <c r="F151" s="179"/>
      <c r="G151" s="179">
        <v>0</v>
      </c>
      <c r="H151" s="54"/>
      <c r="I151" s="54"/>
      <c r="J151" s="197"/>
      <c r="K151" s="256"/>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row>
    <row r="152" spans="1:47" s="2" customFormat="1" x14ac:dyDescent="0.2">
      <c r="A152" s="267"/>
      <c r="B152" s="268" t="s">
        <v>152</v>
      </c>
      <c r="C152" s="268"/>
      <c r="D152" s="54"/>
      <c r="E152" s="179">
        <v>0</v>
      </c>
      <c r="F152" s="179"/>
      <c r="G152" s="179">
        <v>0</v>
      </c>
      <c r="H152" s="54"/>
      <c r="I152" s="54"/>
      <c r="J152" s="197"/>
      <c r="K152" s="256"/>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row>
    <row r="153" spans="1:47" s="1" customFormat="1" x14ac:dyDescent="0.2">
      <c r="A153" s="315" t="s">
        <v>206</v>
      </c>
      <c r="B153" s="260"/>
      <c r="C153" s="260"/>
      <c r="D153" s="302"/>
      <c r="E153" s="265">
        <f>SUM(E150:E152)</f>
        <v>0</v>
      </c>
      <c r="F153" s="265"/>
      <c r="G153" s="265">
        <f>SUM(G150:G152)</f>
        <v>0</v>
      </c>
      <c r="H153" s="302"/>
      <c r="I153" s="265">
        <f>G153-E153</f>
        <v>0</v>
      </c>
      <c r="J153" s="197"/>
      <c r="K153" s="316"/>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row>
    <row r="154" spans="1:47" s="314" customFormat="1" x14ac:dyDescent="0.2">
      <c r="A154" s="332" t="s">
        <v>207</v>
      </c>
      <c r="B154" s="310"/>
      <c r="C154" s="310"/>
      <c r="D154" s="310"/>
      <c r="E154" s="312"/>
      <c r="F154" s="312"/>
      <c r="G154" s="312"/>
      <c r="H154" s="310"/>
      <c r="I154" s="310"/>
      <c r="J154" s="319"/>
      <c r="K154" s="256"/>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row>
    <row r="155" spans="1:47" s="2" customFormat="1" x14ac:dyDescent="0.2">
      <c r="A155" s="176"/>
      <c r="B155" s="66" t="s">
        <v>212</v>
      </c>
      <c r="C155" s="66" t="s">
        <v>211</v>
      </c>
      <c r="D155" s="54"/>
      <c r="E155" s="179">
        <v>0</v>
      </c>
      <c r="F155" s="179"/>
      <c r="G155" s="179">
        <v>0</v>
      </c>
      <c r="H155" s="54"/>
      <c r="I155" s="54"/>
      <c r="J155" s="197"/>
      <c r="K155" s="78"/>
    </row>
    <row r="156" spans="1:47" s="2" customFormat="1" x14ac:dyDescent="0.2">
      <c r="A156" s="267"/>
      <c r="B156" s="268" t="s">
        <v>152</v>
      </c>
      <c r="C156" s="268"/>
      <c r="D156" s="54"/>
      <c r="E156" s="179">
        <v>0</v>
      </c>
      <c r="F156" s="179"/>
      <c r="G156" s="179">
        <v>0</v>
      </c>
      <c r="H156" s="54"/>
      <c r="I156" s="54"/>
      <c r="J156" s="197"/>
      <c r="K156" s="78"/>
    </row>
    <row r="157" spans="1:47" s="2" customFormat="1" x14ac:dyDescent="0.2">
      <c r="A157" s="267"/>
      <c r="B157" s="268" t="s">
        <v>152</v>
      </c>
      <c r="C157" s="268"/>
      <c r="D157" s="54"/>
      <c r="E157" s="179">
        <v>0</v>
      </c>
      <c r="F157" s="179"/>
      <c r="G157" s="179">
        <v>0</v>
      </c>
      <c r="H157" s="54"/>
      <c r="I157" s="54"/>
      <c r="J157" s="197"/>
      <c r="K157" s="78"/>
    </row>
    <row r="158" spans="1:47" s="1" customFormat="1" x14ac:dyDescent="0.2">
      <c r="A158" s="315" t="s">
        <v>208</v>
      </c>
      <c r="B158" s="260"/>
      <c r="C158" s="260"/>
      <c r="D158" s="302"/>
      <c r="E158" s="265">
        <f>SUM(E155:E157)</f>
        <v>0</v>
      </c>
      <c r="F158" s="265"/>
      <c r="G158" s="265">
        <f>SUM(G155:G157)</f>
        <v>0</v>
      </c>
      <c r="H158" s="302"/>
      <c r="I158" s="265">
        <f>G158-E158</f>
        <v>0</v>
      </c>
      <c r="J158" s="197"/>
      <c r="K158" s="299"/>
    </row>
    <row r="159" spans="1:47" s="314" customFormat="1" x14ac:dyDescent="0.2">
      <c r="A159" s="332" t="s">
        <v>209</v>
      </c>
      <c r="B159" s="310"/>
      <c r="C159" s="310"/>
      <c r="D159" s="310"/>
      <c r="E159" s="312"/>
      <c r="F159" s="312"/>
      <c r="G159" s="312"/>
      <c r="H159" s="310"/>
      <c r="I159" s="310"/>
      <c r="J159" s="319"/>
      <c r="K159" s="256"/>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row>
    <row r="160" spans="1:47" s="2" customFormat="1" x14ac:dyDescent="0.2">
      <c r="A160" s="176"/>
      <c r="B160" s="66" t="s">
        <v>201</v>
      </c>
      <c r="C160" s="66" t="s">
        <v>211</v>
      </c>
      <c r="D160" s="54"/>
      <c r="E160" s="179">
        <v>0</v>
      </c>
      <c r="F160" s="179"/>
      <c r="G160" s="179">
        <v>0</v>
      </c>
      <c r="H160" s="54"/>
      <c r="I160" s="54"/>
      <c r="J160" s="197"/>
      <c r="K160" s="256"/>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row>
    <row r="161" spans="1:47" s="2" customFormat="1" x14ac:dyDescent="0.2">
      <c r="A161" s="267"/>
      <c r="B161" s="268" t="s">
        <v>152</v>
      </c>
      <c r="C161" s="268"/>
      <c r="D161" s="54"/>
      <c r="E161" s="179">
        <v>0</v>
      </c>
      <c r="F161" s="179"/>
      <c r="G161" s="179">
        <v>0</v>
      </c>
      <c r="H161" s="54"/>
      <c r="I161" s="54"/>
      <c r="J161" s="197"/>
      <c r="K161" s="256"/>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row>
    <row r="162" spans="1:47" s="2" customFormat="1" x14ac:dyDescent="0.2">
      <c r="A162" s="267"/>
      <c r="B162" s="268" t="s">
        <v>152</v>
      </c>
      <c r="C162" s="268"/>
      <c r="D162" s="54"/>
      <c r="E162" s="179">
        <v>0</v>
      </c>
      <c r="F162" s="179"/>
      <c r="G162" s="179">
        <v>0</v>
      </c>
      <c r="H162" s="54"/>
      <c r="I162" s="54"/>
      <c r="J162" s="197"/>
      <c r="K162" s="256"/>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row>
    <row r="163" spans="1:47" s="7" customFormat="1" x14ac:dyDescent="0.2">
      <c r="A163" s="315" t="s">
        <v>210</v>
      </c>
      <c r="B163" s="260"/>
      <c r="C163" s="260"/>
      <c r="D163" s="302"/>
      <c r="E163" s="265">
        <f>SUM(E160:E162)</f>
        <v>0</v>
      </c>
      <c r="F163" s="265"/>
      <c r="G163" s="265">
        <f>SUM(G160:G162)</f>
        <v>0</v>
      </c>
      <c r="H163" s="302"/>
      <c r="I163" s="265">
        <f>G163-E163</f>
        <v>0</v>
      </c>
      <c r="J163" s="197"/>
      <c r="K163" s="316"/>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row>
    <row r="164" spans="1:47" s="314" customFormat="1" x14ac:dyDescent="0.2">
      <c r="A164" s="332" t="s">
        <v>214</v>
      </c>
      <c r="B164" s="310"/>
      <c r="C164" s="310"/>
      <c r="D164" s="310"/>
      <c r="E164" s="312"/>
      <c r="F164" s="312"/>
      <c r="G164" s="312"/>
      <c r="H164" s="310"/>
      <c r="I164" s="310"/>
      <c r="J164" s="319"/>
      <c r="K164" s="256"/>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row>
    <row r="165" spans="1:47" s="8" customFormat="1" x14ac:dyDescent="0.2">
      <c r="A165" s="176"/>
      <c r="B165" s="66" t="s">
        <v>201</v>
      </c>
      <c r="C165" s="66" t="s">
        <v>211</v>
      </c>
      <c r="D165" s="54"/>
      <c r="E165" s="179">
        <v>0</v>
      </c>
      <c r="F165" s="179"/>
      <c r="G165" s="179">
        <v>0</v>
      </c>
      <c r="H165" s="54"/>
      <c r="I165" s="54"/>
      <c r="J165" s="197"/>
      <c r="K165" s="256"/>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row>
    <row r="166" spans="1:47" s="8" customFormat="1" x14ac:dyDescent="0.2">
      <c r="A166" s="267"/>
      <c r="B166" s="268" t="s">
        <v>152</v>
      </c>
      <c r="C166" s="268"/>
      <c r="D166" s="54"/>
      <c r="E166" s="179">
        <v>0</v>
      </c>
      <c r="F166" s="179"/>
      <c r="G166" s="179">
        <v>0</v>
      </c>
      <c r="H166" s="54"/>
      <c r="I166" s="54"/>
      <c r="J166" s="197"/>
      <c r="K166" s="256"/>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row>
    <row r="167" spans="1:47" s="8" customFormat="1" x14ac:dyDescent="0.2">
      <c r="A167" s="267"/>
      <c r="B167" s="268" t="s">
        <v>152</v>
      </c>
      <c r="C167" s="268"/>
      <c r="D167" s="54"/>
      <c r="E167" s="179">
        <v>0</v>
      </c>
      <c r="F167" s="179"/>
      <c r="G167" s="179">
        <v>0</v>
      </c>
      <c r="H167" s="54"/>
      <c r="I167" s="54"/>
      <c r="J167" s="197"/>
      <c r="K167" s="256"/>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row>
    <row r="168" spans="1:47" s="1" customFormat="1" x14ac:dyDescent="0.2">
      <c r="A168" s="315" t="s">
        <v>215</v>
      </c>
      <c r="B168" s="260"/>
      <c r="C168" s="260"/>
      <c r="D168" s="260"/>
      <c r="E168" s="237">
        <f>SUM(E165:E167)</f>
        <v>0</v>
      </c>
      <c r="F168" s="237"/>
      <c r="G168" s="237">
        <f>SUM(G165:G167)</f>
        <v>0</v>
      </c>
      <c r="H168" s="320"/>
      <c r="I168" s="321">
        <f>G168-E168</f>
        <v>0</v>
      </c>
      <c r="J168" s="263"/>
      <c r="K168" s="316"/>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row>
    <row r="169" spans="1:47" s="331" customFormat="1" ht="15.75" x14ac:dyDescent="0.25">
      <c r="A169" s="514" t="s">
        <v>267</v>
      </c>
      <c r="B169" s="515"/>
      <c r="C169" s="327"/>
      <c r="D169" s="328"/>
      <c r="E169" s="329">
        <f>E143+E148+E153+E158+E163+E168</f>
        <v>0</v>
      </c>
      <c r="F169" s="328"/>
      <c r="G169" s="329">
        <f>G143+G148+G153+G158+G163+G168</f>
        <v>0</v>
      </c>
      <c r="H169" s="328"/>
      <c r="I169" s="329">
        <f>G169-E169</f>
        <v>0</v>
      </c>
      <c r="J169" s="330"/>
      <c r="K169" s="316"/>
      <c r="L169" s="317"/>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row>
    <row r="170" spans="1:47" s="5" customFormat="1" ht="15.75" x14ac:dyDescent="0.25">
      <c r="A170" s="333" t="s">
        <v>216</v>
      </c>
      <c r="B170" s="310"/>
      <c r="C170" s="310"/>
      <c r="D170" s="291"/>
      <c r="E170" s="292"/>
      <c r="F170" s="292"/>
      <c r="G170" s="292"/>
      <c r="H170" s="291"/>
      <c r="I170" s="291"/>
      <c r="J170" s="334"/>
      <c r="K170" s="273"/>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row>
    <row r="171" spans="1:47" s="5" customFormat="1" x14ac:dyDescent="0.2">
      <c r="A171" s="130"/>
      <c r="B171" s="35" t="s">
        <v>217</v>
      </c>
      <c r="C171" s="35"/>
      <c r="D171" s="36"/>
      <c r="E171" s="37"/>
      <c r="F171" s="37"/>
      <c r="G171" s="37"/>
      <c r="H171" s="36"/>
      <c r="I171" s="36"/>
      <c r="J171" s="127"/>
      <c r="K171" s="273"/>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row>
    <row r="172" spans="1:47" s="5" customFormat="1" ht="15.75" x14ac:dyDescent="0.25">
      <c r="A172" s="335" t="s">
        <v>218</v>
      </c>
      <c r="B172" s="336"/>
      <c r="C172" s="337"/>
      <c r="D172" s="44"/>
      <c r="E172" s="329">
        <f>E171</f>
        <v>0</v>
      </c>
      <c r="F172" s="326"/>
      <c r="G172" s="329">
        <f>G171</f>
        <v>0</v>
      </c>
      <c r="H172" s="325"/>
      <c r="I172" s="329">
        <f>G172-E172</f>
        <v>0</v>
      </c>
      <c r="J172" s="128"/>
      <c r="K172" s="273"/>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row>
    <row r="173" spans="1:47" s="286" customFormat="1" ht="15.75" x14ac:dyDescent="0.25">
      <c r="A173" s="543" t="s">
        <v>219</v>
      </c>
      <c r="B173" s="544"/>
      <c r="C173" s="545"/>
      <c r="D173" s="338"/>
      <c r="E173" s="338"/>
      <c r="F173" s="338"/>
      <c r="G173" s="338"/>
      <c r="H173" s="338"/>
      <c r="I173" s="338"/>
      <c r="J173" s="334"/>
      <c r="K173" s="273"/>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row>
    <row r="174" spans="1:47" s="5" customFormat="1" x14ac:dyDescent="0.2">
      <c r="A174" s="130"/>
      <c r="B174" s="54" t="s">
        <v>220</v>
      </c>
      <c r="C174" s="255"/>
      <c r="D174" s="254"/>
      <c r="E174" s="375">
        <v>0</v>
      </c>
      <c r="F174" s="254"/>
      <c r="G174" s="375">
        <v>0</v>
      </c>
      <c r="H174" s="254"/>
      <c r="I174" s="339"/>
      <c r="J174" s="340"/>
      <c r="K174" s="17"/>
    </row>
    <row r="175" spans="1:47" s="5" customFormat="1" x14ac:dyDescent="0.2">
      <c r="A175" s="130"/>
      <c r="B175" s="54" t="s">
        <v>152</v>
      </c>
      <c r="C175" s="255"/>
      <c r="D175" s="254"/>
      <c r="E175" s="375">
        <v>0</v>
      </c>
      <c r="F175" s="254"/>
      <c r="G175" s="375">
        <v>0</v>
      </c>
      <c r="H175" s="254"/>
      <c r="I175" s="339"/>
      <c r="J175" s="340"/>
      <c r="K175" s="17"/>
    </row>
    <row r="176" spans="1:47" s="5" customFormat="1" x14ac:dyDescent="0.2">
      <c r="A176" s="130"/>
      <c r="B176" s="54" t="s">
        <v>152</v>
      </c>
      <c r="C176" s="54"/>
      <c r="D176" s="66"/>
      <c r="E176" s="37">
        <v>0</v>
      </c>
      <c r="F176" s="37"/>
      <c r="G176" s="37">
        <v>0</v>
      </c>
      <c r="H176" s="36"/>
      <c r="I176" s="36"/>
      <c r="J176" s="127"/>
      <c r="K176" s="17"/>
    </row>
    <row r="177" spans="1:29" s="5" customFormat="1" x14ac:dyDescent="0.2">
      <c r="A177" s="130"/>
      <c r="B177" s="54" t="s">
        <v>152</v>
      </c>
      <c r="C177" s="54"/>
      <c r="D177" s="66"/>
      <c r="E177" s="37">
        <v>0</v>
      </c>
      <c r="F177" s="37"/>
      <c r="G177" s="37">
        <v>0</v>
      </c>
      <c r="H177" s="36"/>
      <c r="I177" s="36"/>
      <c r="J177" s="127"/>
      <c r="K177" s="17"/>
    </row>
    <row r="178" spans="1:29" s="26" customFormat="1" ht="15.75" x14ac:dyDescent="0.25">
      <c r="A178" s="554" t="s">
        <v>221</v>
      </c>
      <c r="B178" s="536"/>
      <c r="C178" s="536"/>
      <c r="D178" s="537"/>
      <c r="E178" s="329">
        <f>SUM(E174:E177)</f>
        <v>0</v>
      </c>
      <c r="F178" s="329"/>
      <c r="G178" s="329">
        <f>SUM(G174:G177)</f>
        <v>0</v>
      </c>
      <c r="H178" s="328"/>
      <c r="I178" s="329">
        <f>G178-E178</f>
        <v>0</v>
      </c>
      <c r="J178" s="341"/>
      <c r="K178" s="30"/>
    </row>
    <row r="179" spans="1:29" s="159" customFormat="1" ht="15.75" x14ac:dyDescent="0.25">
      <c r="A179" s="555" t="s">
        <v>222</v>
      </c>
      <c r="B179" s="556"/>
      <c r="C179" s="557"/>
      <c r="D179" s="343"/>
      <c r="E179" s="344"/>
      <c r="F179" s="345"/>
      <c r="G179" s="344"/>
      <c r="H179" s="346"/>
      <c r="I179" s="344"/>
      <c r="J179" s="347"/>
      <c r="K179" s="158"/>
    </row>
    <row r="180" spans="1:29" s="308" customFormat="1" x14ac:dyDescent="0.2">
      <c r="A180" s="332" t="s">
        <v>223</v>
      </c>
      <c r="B180" s="304"/>
      <c r="C180" s="304"/>
      <c r="D180" s="304"/>
      <c r="E180" s="281"/>
      <c r="F180" s="281"/>
      <c r="G180" s="281"/>
      <c r="H180" s="304"/>
      <c r="I180" s="304"/>
      <c r="J180" s="348"/>
      <c r="K180" s="316"/>
      <c r="L180" s="317"/>
      <c r="M180" s="317"/>
      <c r="N180" s="317"/>
      <c r="O180" s="317"/>
      <c r="P180" s="317"/>
      <c r="Q180" s="317"/>
      <c r="R180" s="317"/>
      <c r="S180" s="317"/>
      <c r="T180" s="317"/>
      <c r="U180" s="317"/>
      <c r="V180" s="317"/>
      <c r="W180" s="317"/>
      <c r="X180" s="317"/>
      <c r="Y180" s="317"/>
      <c r="Z180" s="317"/>
      <c r="AA180" s="317"/>
      <c r="AB180" s="317"/>
      <c r="AC180" s="317"/>
    </row>
    <row r="181" spans="1:29" x14ac:dyDescent="0.2">
      <c r="A181" s="130"/>
      <c r="B181" s="54" t="s">
        <v>224</v>
      </c>
      <c r="C181" s="54"/>
      <c r="D181" s="66"/>
      <c r="E181" s="37">
        <v>0</v>
      </c>
      <c r="F181" s="37"/>
      <c r="G181" s="37">
        <v>0</v>
      </c>
      <c r="H181" s="36"/>
      <c r="I181" s="36"/>
      <c r="J181" s="127"/>
      <c r="K181" s="273"/>
      <c r="L181" s="274"/>
      <c r="M181" s="274"/>
      <c r="N181" s="274"/>
      <c r="O181" s="274"/>
      <c r="P181" s="274"/>
      <c r="Q181" s="274"/>
      <c r="R181" s="274"/>
      <c r="S181" s="274"/>
      <c r="T181" s="274"/>
      <c r="U181" s="274"/>
      <c r="V181" s="274"/>
      <c r="W181" s="274"/>
      <c r="X181" s="274"/>
      <c r="Y181" s="274"/>
      <c r="Z181" s="274"/>
      <c r="AA181" s="274"/>
      <c r="AB181" s="274"/>
      <c r="AC181" s="274"/>
    </row>
    <row r="182" spans="1:29" x14ac:dyDescent="0.2">
      <c r="A182" s="130"/>
      <c r="B182" s="54" t="s">
        <v>152</v>
      </c>
      <c r="C182" s="54"/>
      <c r="D182" s="66"/>
      <c r="E182" s="37">
        <v>0</v>
      </c>
      <c r="F182" s="37"/>
      <c r="G182" s="37">
        <v>0</v>
      </c>
      <c r="H182" s="36"/>
      <c r="I182" s="36"/>
      <c r="J182" s="127"/>
      <c r="K182" s="273"/>
      <c r="L182" s="274"/>
      <c r="M182" s="274"/>
      <c r="N182" s="274"/>
      <c r="O182" s="274"/>
      <c r="P182" s="274"/>
      <c r="Q182" s="274"/>
      <c r="R182" s="274"/>
      <c r="S182" s="274"/>
      <c r="T182" s="274"/>
      <c r="U182" s="274"/>
      <c r="V182" s="274"/>
      <c r="W182" s="274"/>
      <c r="X182" s="274"/>
      <c r="Y182" s="274"/>
      <c r="Z182" s="274"/>
      <c r="AA182" s="274"/>
      <c r="AB182" s="274"/>
      <c r="AC182" s="274"/>
    </row>
    <row r="183" spans="1:29" s="1" customFormat="1" x14ac:dyDescent="0.2">
      <c r="A183" s="349" t="s">
        <v>225</v>
      </c>
      <c r="C183" s="302"/>
      <c r="D183" s="350"/>
      <c r="E183" s="265">
        <f>SUM(E181:E182)</f>
        <v>0</v>
      </c>
      <c r="F183" s="265"/>
      <c r="G183" s="265">
        <f>SUM(G181:G182)</f>
        <v>0</v>
      </c>
      <c r="H183" s="302"/>
      <c r="I183" s="302"/>
      <c r="J183" s="303"/>
      <c r="K183" s="316"/>
      <c r="L183" s="317"/>
      <c r="M183" s="317"/>
      <c r="N183" s="317"/>
      <c r="O183" s="317"/>
      <c r="P183" s="317"/>
      <c r="Q183" s="317"/>
      <c r="R183" s="317"/>
      <c r="S183" s="317"/>
      <c r="T183" s="317"/>
      <c r="U183" s="317"/>
      <c r="V183" s="317"/>
      <c r="W183" s="317"/>
      <c r="X183" s="317"/>
      <c r="Y183" s="317"/>
      <c r="Z183" s="317"/>
      <c r="AA183" s="317"/>
      <c r="AB183" s="317"/>
      <c r="AC183" s="317"/>
    </row>
    <row r="184" spans="1:29" s="308" customFormat="1" x14ac:dyDescent="0.2">
      <c r="A184" s="332" t="s">
        <v>226</v>
      </c>
      <c r="B184" s="304"/>
      <c r="C184" s="304"/>
      <c r="D184" s="304"/>
      <c r="E184" s="281"/>
      <c r="F184" s="281"/>
      <c r="G184" s="281"/>
      <c r="H184" s="304"/>
      <c r="I184" s="304"/>
      <c r="J184" s="348"/>
      <c r="K184" s="316"/>
      <c r="L184" s="317"/>
      <c r="M184" s="317"/>
      <c r="N184" s="317"/>
      <c r="O184" s="317"/>
      <c r="P184" s="317"/>
      <c r="Q184" s="317"/>
      <c r="R184" s="317"/>
      <c r="S184" s="317"/>
      <c r="T184" s="317"/>
      <c r="U184" s="317"/>
      <c r="V184" s="317"/>
      <c r="W184" s="317"/>
      <c r="X184" s="317"/>
      <c r="Y184" s="317"/>
      <c r="Z184" s="317"/>
      <c r="AA184" s="317"/>
      <c r="AB184" s="317"/>
      <c r="AC184" s="317"/>
    </row>
    <row r="185" spans="1:29" x14ac:dyDescent="0.2">
      <c r="A185" s="130"/>
      <c r="B185" s="54" t="s">
        <v>224</v>
      </c>
      <c r="C185" s="54"/>
      <c r="D185" s="66"/>
      <c r="E185" s="37">
        <v>0</v>
      </c>
      <c r="F185" s="37"/>
      <c r="G185" s="37">
        <v>0</v>
      </c>
      <c r="H185" s="36"/>
      <c r="I185" s="36"/>
      <c r="J185" s="127"/>
      <c r="K185" s="273"/>
      <c r="L185" s="274"/>
      <c r="M185" s="274"/>
      <c r="N185" s="274"/>
      <c r="O185" s="274"/>
      <c r="P185" s="274"/>
      <c r="Q185" s="274"/>
      <c r="R185" s="274"/>
      <c r="S185" s="274"/>
      <c r="T185" s="274"/>
      <c r="U185" s="274"/>
      <c r="V185" s="274"/>
      <c r="W185" s="274"/>
      <c r="X185" s="274"/>
      <c r="Y185" s="274"/>
      <c r="Z185" s="274"/>
      <c r="AA185" s="274"/>
      <c r="AB185" s="274"/>
      <c r="AC185" s="274"/>
    </row>
    <row r="186" spans="1:29" x14ac:dyDescent="0.2">
      <c r="A186" s="130"/>
      <c r="B186" s="54" t="s">
        <v>152</v>
      </c>
      <c r="C186" s="54"/>
      <c r="D186" s="66"/>
      <c r="E186" s="37">
        <v>0</v>
      </c>
      <c r="F186" s="37"/>
      <c r="G186" s="37">
        <v>0</v>
      </c>
      <c r="H186" s="36"/>
      <c r="I186" s="36"/>
      <c r="J186" s="127"/>
      <c r="K186" s="273"/>
      <c r="L186" s="274"/>
      <c r="M186" s="274"/>
      <c r="N186" s="274"/>
      <c r="O186" s="274"/>
      <c r="P186" s="274"/>
      <c r="Q186" s="274"/>
      <c r="R186" s="274"/>
      <c r="S186" s="274"/>
      <c r="T186" s="274"/>
      <c r="U186" s="274"/>
      <c r="V186" s="274"/>
      <c r="W186" s="274"/>
      <c r="X186" s="274"/>
      <c r="Y186" s="274"/>
      <c r="Z186" s="274"/>
      <c r="AA186" s="274"/>
      <c r="AB186" s="274"/>
      <c r="AC186" s="274"/>
    </row>
    <row r="187" spans="1:29" s="1" customFormat="1" x14ac:dyDescent="0.2">
      <c r="A187" s="349" t="s">
        <v>227</v>
      </c>
      <c r="C187" s="302"/>
      <c r="D187" s="350"/>
      <c r="E187" s="265">
        <f>SUM(E185:E186)</f>
        <v>0</v>
      </c>
      <c r="F187" s="265"/>
      <c r="G187" s="265">
        <f>SUM(G185:G186)</f>
        <v>0</v>
      </c>
      <c r="H187" s="302"/>
      <c r="I187" s="302"/>
      <c r="J187" s="303"/>
      <c r="K187" s="316"/>
      <c r="L187" s="317"/>
      <c r="M187" s="317"/>
      <c r="N187" s="317"/>
      <c r="O187" s="317"/>
      <c r="P187" s="317"/>
      <c r="Q187" s="317"/>
      <c r="R187" s="317"/>
      <c r="S187" s="317"/>
      <c r="T187" s="317"/>
      <c r="U187" s="317"/>
      <c r="V187" s="317"/>
      <c r="W187" s="317"/>
      <c r="X187" s="317"/>
      <c r="Y187" s="317"/>
      <c r="Z187" s="317"/>
      <c r="AA187" s="317"/>
      <c r="AB187" s="317"/>
      <c r="AC187" s="317"/>
    </row>
    <row r="188" spans="1:29" s="308" customFormat="1" x14ac:dyDescent="0.2">
      <c r="A188" s="332" t="s">
        <v>228</v>
      </c>
      <c r="B188" s="304"/>
      <c r="C188" s="304"/>
      <c r="D188" s="304"/>
      <c r="E188" s="281"/>
      <c r="F188" s="281"/>
      <c r="G188" s="281"/>
      <c r="H188" s="304"/>
      <c r="I188" s="304"/>
      <c r="J188" s="348"/>
      <c r="K188" s="316"/>
      <c r="L188" s="317"/>
      <c r="M188" s="317"/>
      <c r="N188" s="317"/>
      <c r="O188" s="317"/>
      <c r="P188" s="317"/>
      <c r="Q188" s="317"/>
      <c r="R188" s="317"/>
      <c r="S188" s="317"/>
      <c r="T188" s="317"/>
      <c r="U188" s="317"/>
      <c r="V188" s="317"/>
      <c r="W188" s="317"/>
      <c r="X188" s="317"/>
      <c r="Y188" s="317"/>
      <c r="Z188" s="317"/>
      <c r="AA188" s="317"/>
      <c r="AB188" s="317"/>
      <c r="AC188" s="317"/>
    </row>
    <row r="189" spans="1:29" x14ac:dyDescent="0.2">
      <c r="A189" s="130"/>
      <c r="B189" s="54" t="s">
        <v>224</v>
      </c>
      <c r="C189" s="54"/>
      <c r="D189" s="66"/>
      <c r="E189" s="37">
        <v>0</v>
      </c>
      <c r="F189" s="37"/>
      <c r="G189" s="37">
        <v>0</v>
      </c>
      <c r="H189" s="36"/>
      <c r="I189" s="36"/>
      <c r="J189" s="127"/>
      <c r="K189" s="273"/>
      <c r="L189" s="274"/>
      <c r="M189" s="274"/>
      <c r="N189" s="274"/>
      <c r="O189" s="274"/>
      <c r="P189" s="274"/>
      <c r="Q189" s="274"/>
      <c r="R189" s="274"/>
      <c r="S189" s="274"/>
      <c r="T189" s="274"/>
      <c r="U189" s="274"/>
      <c r="V189" s="274"/>
      <c r="W189" s="274"/>
      <c r="X189" s="274"/>
      <c r="Y189" s="274"/>
      <c r="Z189" s="274"/>
      <c r="AA189" s="274"/>
      <c r="AB189" s="274"/>
      <c r="AC189" s="274"/>
    </row>
    <row r="190" spans="1:29" x14ac:dyDescent="0.2">
      <c r="A190" s="130"/>
      <c r="B190" s="54" t="s">
        <v>152</v>
      </c>
      <c r="C190" s="54"/>
      <c r="D190" s="66"/>
      <c r="E190" s="37">
        <v>0</v>
      </c>
      <c r="F190" s="37"/>
      <c r="G190" s="37">
        <v>0</v>
      </c>
      <c r="H190" s="36"/>
      <c r="I190" s="36"/>
      <c r="J190" s="127"/>
      <c r="K190" s="273"/>
      <c r="L190" s="274"/>
      <c r="M190" s="274"/>
      <c r="N190" s="274"/>
      <c r="O190" s="274"/>
      <c r="P190" s="274"/>
      <c r="Q190" s="274"/>
      <c r="R190" s="274"/>
      <c r="S190" s="274"/>
      <c r="T190" s="274"/>
      <c r="U190" s="274"/>
      <c r="V190" s="274"/>
      <c r="W190" s="274"/>
      <c r="X190" s="274"/>
      <c r="Y190" s="274"/>
      <c r="Z190" s="274"/>
      <c r="AA190" s="274"/>
      <c r="AB190" s="274"/>
      <c r="AC190" s="274"/>
    </row>
    <row r="191" spans="1:29" s="7" customFormat="1" x14ac:dyDescent="0.2">
      <c r="A191" s="351" t="s">
        <v>229</v>
      </c>
      <c r="C191" s="350"/>
      <c r="D191" s="350"/>
      <c r="E191" s="265">
        <f>SUM(E189:E190)</f>
        <v>0</v>
      </c>
      <c r="F191" s="40"/>
      <c r="G191" s="265">
        <f>SUM(G189:G190)</f>
        <v>0</v>
      </c>
      <c r="H191" s="350"/>
      <c r="I191" s="350"/>
      <c r="J191" s="122"/>
      <c r="K191" s="316"/>
      <c r="L191" s="317"/>
      <c r="M191" s="317"/>
      <c r="N191" s="317"/>
      <c r="O191" s="317"/>
      <c r="P191" s="317"/>
      <c r="Q191" s="317"/>
      <c r="R191" s="317"/>
      <c r="S191" s="317"/>
      <c r="T191" s="317"/>
      <c r="U191" s="317"/>
      <c r="V191" s="317"/>
      <c r="W191" s="317"/>
      <c r="X191" s="317"/>
      <c r="Y191" s="317"/>
      <c r="Z191" s="317"/>
      <c r="AA191" s="317"/>
      <c r="AB191" s="317"/>
      <c r="AC191" s="317"/>
    </row>
    <row r="192" spans="1:29" s="308" customFormat="1" x14ac:dyDescent="0.2">
      <c r="A192" s="332" t="s">
        <v>230</v>
      </c>
      <c r="B192" s="304"/>
      <c r="C192" s="304"/>
      <c r="D192" s="304"/>
      <c r="E192" s="281"/>
      <c r="F192" s="281"/>
      <c r="G192" s="281"/>
      <c r="H192" s="304"/>
      <c r="I192" s="304"/>
      <c r="J192" s="348"/>
      <c r="K192" s="316"/>
      <c r="L192" s="317"/>
      <c r="M192" s="317"/>
      <c r="N192" s="317"/>
      <c r="O192" s="317"/>
      <c r="P192" s="317"/>
      <c r="Q192" s="317"/>
      <c r="R192" s="317"/>
      <c r="S192" s="317"/>
      <c r="T192" s="317"/>
      <c r="U192" s="317"/>
      <c r="V192" s="317"/>
      <c r="W192" s="317"/>
      <c r="X192" s="317"/>
      <c r="Y192" s="317"/>
      <c r="Z192" s="317"/>
      <c r="AA192" s="317"/>
      <c r="AB192" s="317"/>
      <c r="AC192" s="317"/>
    </row>
    <row r="193" spans="1:29" x14ac:dyDescent="0.2">
      <c r="A193" s="130"/>
      <c r="B193" s="54" t="s">
        <v>224</v>
      </c>
      <c r="C193" s="54"/>
      <c r="D193" s="66"/>
      <c r="E193" s="37">
        <v>0</v>
      </c>
      <c r="F193" s="37"/>
      <c r="G193" s="37">
        <v>0</v>
      </c>
      <c r="H193" s="36"/>
      <c r="I193" s="36"/>
      <c r="J193" s="127"/>
      <c r="K193" s="273"/>
      <c r="L193" s="274"/>
      <c r="M193" s="274"/>
      <c r="N193" s="274"/>
      <c r="O193" s="274"/>
      <c r="P193" s="274"/>
      <c r="Q193" s="274"/>
      <c r="R193" s="274"/>
      <c r="S193" s="274"/>
      <c r="T193" s="274"/>
      <c r="U193" s="274"/>
      <c r="V193" s="274"/>
      <c r="W193" s="274"/>
      <c r="X193" s="274"/>
      <c r="Y193" s="274"/>
      <c r="Z193" s="274"/>
      <c r="AA193" s="274"/>
      <c r="AB193" s="274"/>
      <c r="AC193" s="274"/>
    </row>
    <row r="194" spans="1:29" x14ac:dyDescent="0.2">
      <c r="A194" s="130"/>
      <c r="B194" s="54" t="s">
        <v>152</v>
      </c>
      <c r="C194" s="54"/>
      <c r="D194" s="66"/>
      <c r="E194" s="37">
        <v>0</v>
      </c>
      <c r="F194" s="37"/>
      <c r="G194" s="37">
        <v>0</v>
      </c>
      <c r="H194" s="36"/>
      <c r="I194" s="36"/>
      <c r="J194" s="127"/>
      <c r="K194" s="273"/>
      <c r="L194" s="274"/>
      <c r="M194" s="274"/>
      <c r="N194" s="274"/>
      <c r="O194" s="274"/>
      <c r="P194" s="274"/>
      <c r="Q194" s="274"/>
      <c r="R194" s="274"/>
      <c r="S194" s="274"/>
      <c r="T194" s="274"/>
      <c r="U194" s="274"/>
      <c r="V194" s="274"/>
      <c r="W194" s="274"/>
      <c r="X194" s="274"/>
      <c r="Y194" s="274"/>
      <c r="Z194" s="274"/>
      <c r="AA194" s="274"/>
      <c r="AB194" s="274"/>
      <c r="AC194" s="274"/>
    </row>
    <row r="195" spans="1:29" s="1" customFormat="1" x14ac:dyDescent="0.2">
      <c r="A195" s="349" t="s">
        <v>231</v>
      </c>
      <c r="C195" s="302"/>
      <c r="D195" s="350"/>
      <c r="E195" s="265">
        <f>SUM(E193:E194)</f>
        <v>0</v>
      </c>
      <c r="F195" s="265"/>
      <c r="G195" s="265">
        <f>SUM(G193:G194)</f>
        <v>0</v>
      </c>
      <c r="H195" s="302"/>
      <c r="I195" s="302"/>
      <c r="J195" s="303"/>
      <c r="K195" s="316"/>
      <c r="L195" s="317"/>
      <c r="M195" s="317"/>
      <c r="N195" s="317"/>
      <c r="O195" s="317"/>
      <c r="P195" s="317"/>
      <c r="Q195" s="317"/>
      <c r="R195" s="317"/>
      <c r="S195" s="317"/>
      <c r="T195" s="317"/>
      <c r="U195" s="317"/>
      <c r="V195" s="317"/>
      <c r="W195" s="317"/>
      <c r="X195" s="317"/>
      <c r="Y195" s="317"/>
      <c r="Z195" s="317"/>
      <c r="AA195" s="317"/>
      <c r="AB195" s="317"/>
      <c r="AC195" s="317"/>
    </row>
    <row r="196" spans="1:29" s="308" customFormat="1" x14ac:dyDescent="0.2">
      <c r="A196" s="332" t="s">
        <v>232</v>
      </c>
      <c r="B196" s="304"/>
      <c r="C196" s="304"/>
      <c r="D196" s="304"/>
      <c r="E196" s="281"/>
      <c r="F196" s="281"/>
      <c r="G196" s="281"/>
      <c r="H196" s="304"/>
      <c r="I196" s="304"/>
      <c r="J196" s="348"/>
      <c r="K196" s="316"/>
      <c r="L196" s="317"/>
      <c r="M196" s="317"/>
      <c r="N196" s="317"/>
      <c r="O196" s="317"/>
      <c r="P196" s="317"/>
      <c r="Q196" s="317"/>
      <c r="R196" s="317"/>
      <c r="S196" s="317"/>
      <c r="T196" s="317"/>
      <c r="U196" s="317"/>
      <c r="V196" s="317"/>
      <c r="W196" s="317"/>
      <c r="X196" s="317"/>
      <c r="Y196" s="317"/>
      <c r="Z196" s="317"/>
      <c r="AA196" s="317"/>
      <c r="AB196" s="317"/>
      <c r="AC196" s="317"/>
    </row>
    <row r="197" spans="1:29" x14ac:dyDescent="0.2">
      <c r="A197" s="130"/>
      <c r="B197" s="54" t="s">
        <v>224</v>
      </c>
      <c r="C197" s="54"/>
      <c r="D197" s="66"/>
      <c r="E197" s="37">
        <v>0</v>
      </c>
      <c r="F197" s="37"/>
      <c r="G197" s="37">
        <v>0</v>
      </c>
      <c r="H197" s="36"/>
      <c r="I197" s="36"/>
      <c r="J197" s="127"/>
      <c r="K197" s="273"/>
      <c r="L197" s="274"/>
      <c r="M197" s="274"/>
      <c r="N197" s="274"/>
      <c r="O197" s="274"/>
      <c r="P197" s="274"/>
      <c r="Q197" s="274"/>
      <c r="R197" s="274"/>
      <c r="S197" s="274"/>
      <c r="T197" s="274"/>
      <c r="U197" s="274"/>
      <c r="V197" s="274"/>
      <c r="W197" s="274"/>
      <c r="X197" s="274"/>
      <c r="Y197" s="274"/>
      <c r="Z197" s="274"/>
      <c r="AA197" s="274"/>
      <c r="AB197" s="274"/>
      <c r="AC197" s="274"/>
    </row>
    <row r="198" spans="1:29" x14ac:dyDescent="0.2">
      <c r="A198" s="130"/>
      <c r="B198" s="54" t="s">
        <v>152</v>
      </c>
      <c r="C198" s="54"/>
      <c r="D198" s="66"/>
      <c r="E198" s="37">
        <v>0</v>
      </c>
      <c r="F198" s="37"/>
      <c r="G198" s="37">
        <v>0</v>
      </c>
      <c r="H198" s="36"/>
      <c r="I198" s="36"/>
      <c r="J198" s="127"/>
      <c r="K198" s="273"/>
      <c r="L198" s="274"/>
      <c r="M198" s="274"/>
      <c r="N198" s="274"/>
      <c r="O198" s="274"/>
      <c r="P198" s="274"/>
      <c r="Q198" s="274"/>
      <c r="R198" s="274"/>
      <c r="S198" s="274"/>
      <c r="T198" s="274"/>
      <c r="U198" s="274"/>
      <c r="V198" s="274"/>
      <c r="W198" s="274"/>
      <c r="X198" s="274"/>
      <c r="Y198" s="274"/>
      <c r="Z198" s="274"/>
      <c r="AA198" s="274"/>
      <c r="AB198" s="274"/>
      <c r="AC198" s="274"/>
    </row>
    <row r="199" spans="1:29" s="1" customFormat="1" x14ac:dyDescent="0.2">
      <c r="A199" s="349" t="s">
        <v>233</v>
      </c>
      <c r="C199" s="302"/>
      <c r="D199" s="350"/>
      <c r="E199" s="265">
        <f>SUM(E197:E198)</f>
        <v>0</v>
      </c>
      <c r="F199" s="265"/>
      <c r="G199" s="265">
        <f>SUM(G197:G198)</f>
        <v>0</v>
      </c>
      <c r="H199" s="302"/>
      <c r="I199" s="302"/>
      <c r="J199" s="303"/>
      <c r="K199" s="316"/>
      <c r="L199" s="317"/>
      <c r="M199" s="317"/>
      <c r="N199" s="317"/>
      <c r="O199" s="317"/>
      <c r="P199" s="317"/>
      <c r="Q199" s="317"/>
      <c r="R199" s="317"/>
      <c r="S199" s="317"/>
      <c r="T199" s="317"/>
      <c r="U199" s="317"/>
      <c r="V199" s="317"/>
      <c r="W199" s="317"/>
      <c r="X199" s="317"/>
      <c r="Y199" s="317"/>
      <c r="Z199" s="317"/>
      <c r="AA199" s="317"/>
      <c r="AB199" s="317"/>
      <c r="AC199" s="317"/>
    </row>
    <row r="200" spans="1:29" s="352" customFormat="1" ht="15.75" x14ac:dyDescent="0.25">
      <c r="A200" s="554" t="s">
        <v>234</v>
      </c>
      <c r="B200" s="536"/>
      <c r="C200" s="537"/>
      <c r="D200" s="328"/>
      <c r="E200" s="329">
        <f>E183+E187+E191+E195+E199</f>
        <v>0</v>
      </c>
      <c r="F200" s="329"/>
      <c r="G200" s="329">
        <f>G183+G187+G191+G195+G199</f>
        <v>0</v>
      </c>
      <c r="H200" s="328"/>
      <c r="I200" s="329">
        <f>G200-E200</f>
        <v>0</v>
      </c>
      <c r="J200" s="341"/>
      <c r="K200" s="390"/>
      <c r="L200" s="391"/>
      <c r="M200" s="391"/>
      <c r="N200" s="391"/>
      <c r="O200" s="391"/>
      <c r="P200" s="391"/>
      <c r="Q200" s="391"/>
      <c r="R200" s="391"/>
      <c r="S200" s="391"/>
      <c r="T200" s="391"/>
      <c r="U200" s="391"/>
      <c r="V200" s="391"/>
      <c r="W200" s="391"/>
      <c r="X200" s="391"/>
      <c r="Y200" s="391"/>
      <c r="Z200" s="391"/>
      <c r="AA200" s="391"/>
      <c r="AB200" s="391"/>
      <c r="AC200" s="391"/>
    </row>
    <row r="201" spans="1:29" s="308" customFormat="1" ht="15.75" x14ac:dyDescent="0.25">
      <c r="A201" s="543" t="s">
        <v>268</v>
      </c>
      <c r="B201" s="552"/>
      <c r="C201" s="553"/>
      <c r="D201" s="304"/>
      <c r="E201" s="281"/>
      <c r="F201" s="281"/>
      <c r="G201" s="281"/>
      <c r="H201" s="304"/>
      <c r="I201" s="304"/>
      <c r="J201" s="348"/>
      <c r="K201" s="316"/>
      <c r="L201" s="317"/>
      <c r="M201" s="317"/>
      <c r="N201" s="317"/>
      <c r="O201" s="317"/>
      <c r="P201" s="317"/>
      <c r="Q201" s="317"/>
      <c r="R201" s="317"/>
      <c r="S201" s="317"/>
      <c r="T201" s="317"/>
      <c r="U201" s="317"/>
      <c r="V201" s="317"/>
      <c r="W201" s="317"/>
      <c r="X201" s="317"/>
      <c r="Y201" s="317"/>
      <c r="Z201" s="317"/>
      <c r="AA201" s="317"/>
      <c r="AB201" s="317"/>
      <c r="AC201" s="317"/>
    </row>
    <row r="202" spans="1:29" x14ac:dyDescent="0.2">
      <c r="A202" s="507" t="s">
        <v>239</v>
      </c>
      <c r="B202" s="508"/>
      <c r="C202" s="185"/>
      <c r="D202" s="31"/>
      <c r="E202" s="31"/>
      <c r="F202" s="31"/>
      <c r="G202" s="31"/>
      <c r="H202" s="31"/>
      <c r="I202" s="31"/>
      <c r="J202" s="129"/>
      <c r="K202" s="273"/>
      <c r="L202" s="274"/>
      <c r="M202" s="274"/>
      <c r="N202" s="274"/>
      <c r="O202" s="274"/>
      <c r="P202" s="274"/>
      <c r="Q202" s="274"/>
      <c r="R202" s="274"/>
      <c r="S202" s="274"/>
      <c r="T202" s="274"/>
      <c r="U202" s="274"/>
      <c r="V202" s="274"/>
      <c r="W202" s="274"/>
      <c r="X202" s="274"/>
      <c r="Y202" s="274"/>
      <c r="Z202" s="274"/>
      <c r="AA202" s="274"/>
      <c r="AB202" s="274"/>
      <c r="AC202" s="274"/>
    </row>
    <row r="203" spans="1:29" x14ac:dyDescent="0.2">
      <c r="A203" s="130"/>
      <c r="B203" s="54" t="s">
        <v>235</v>
      </c>
      <c r="C203" s="54" t="s">
        <v>95</v>
      </c>
      <c r="D203" s="66"/>
      <c r="E203" s="37">
        <v>0</v>
      </c>
      <c r="F203" s="37"/>
      <c r="G203" s="37">
        <v>0</v>
      </c>
      <c r="H203" s="36"/>
      <c r="I203" s="36"/>
      <c r="J203" s="127"/>
      <c r="K203" s="273"/>
      <c r="L203" s="274"/>
      <c r="M203" s="274"/>
      <c r="N203" s="274"/>
      <c r="O203" s="274"/>
      <c r="P203" s="274"/>
      <c r="Q203" s="274"/>
      <c r="R203" s="274"/>
      <c r="S203" s="274"/>
      <c r="T203" s="274"/>
      <c r="U203" s="274"/>
      <c r="V203" s="274"/>
      <c r="W203" s="274"/>
      <c r="X203" s="274"/>
      <c r="Y203" s="274"/>
      <c r="Z203" s="274"/>
      <c r="AA203" s="274"/>
      <c r="AB203" s="274"/>
      <c r="AC203" s="274"/>
    </row>
    <row r="204" spans="1:29" x14ac:dyDescent="0.2">
      <c r="A204" s="269"/>
      <c r="B204" s="270" t="s">
        <v>152</v>
      </c>
      <c r="C204" s="54"/>
      <c r="D204" s="66"/>
      <c r="E204" s="37">
        <v>0</v>
      </c>
      <c r="F204" s="37"/>
      <c r="G204" s="37">
        <v>0</v>
      </c>
      <c r="H204" s="36"/>
      <c r="I204" s="36"/>
      <c r="J204" s="127"/>
      <c r="K204" s="273"/>
      <c r="L204" s="274"/>
      <c r="M204" s="274"/>
      <c r="N204" s="274"/>
      <c r="O204" s="274"/>
      <c r="P204" s="274"/>
      <c r="Q204" s="274"/>
      <c r="R204" s="274"/>
      <c r="S204" s="274"/>
      <c r="T204" s="274"/>
      <c r="U204" s="274"/>
      <c r="V204" s="274"/>
      <c r="W204" s="274"/>
      <c r="X204" s="274"/>
      <c r="Y204" s="274"/>
      <c r="Z204" s="274"/>
      <c r="AA204" s="274"/>
      <c r="AB204" s="274"/>
      <c r="AC204" s="274"/>
    </row>
    <row r="205" spans="1:29" s="274" customFormat="1" x14ac:dyDescent="0.2">
      <c r="A205" s="504" t="s">
        <v>236</v>
      </c>
      <c r="B205" s="505"/>
      <c r="C205" s="505"/>
      <c r="D205" s="506"/>
      <c r="E205" s="265">
        <f>SUM(E203:E204)</f>
        <v>0</v>
      </c>
      <c r="F205" s="238"/>
      <c r="G205" s="265">
        <f>SUM(G203:G204)</f>
        <v>0</v>
      </c>
      <c r="H205" s="254"/>
      <c r="I205" s="238">
        <f>G205-E205</f>
        <v>0</v>
      </c>
      <c r="J205" s="239"/>
      <c r="K205" s="273"/>
    </row>
    <row r="206" spans="1:29" x14ac:dyDescent="0.2">
      <c r="A206" s="541" t="s">
        <v>238</v>
      </c>
      <c r="B206" s="542"/>
      <c r="C206" s="185"/>
      <c r="D206" s="31"/>
      <c r="E206" s="31"/>
      <c r="F206" s="31"/>
      <c r="G206" s="31"/>
      <c r="H206" s="31"/>
      <c r="I206" s="31"/>
      <c r="J206" s="129"/>
      <c r="K206" s="273"/>
      <c r="L206" s="274"/>
      <c r="M206" s="274"/>
      <c r="N206" s="274"/>
      <c r="O206" s="274"/>
      <c r="P206" s="274"/>
      <c r="Q206" s="274"/>
      <c r="R206" s="274"/>
      <c r="S206" s="274"/>
      <c r="T206" s="274"/>
      <c r="U206" s="274"/>
      <c r="V206" s="274"/>
      <c r="W206" s="274"/>
      <c r="X206" s="274"/>
      <c r="Y206" s="274"/>
      <c r="Z206" s="274"/>
      <c r="AA206" s="274"/>
      <c r="AB206" s="274"/>
      <c r="AC206" s="274"/>
    </row>
    <row r="207" spans="1:29" x14ac:dyDescent="0.2">
      <c r="A207" s="130"/>
      <c r="B207" s="54" t="s">
        <v>235</v>
      </c>
      <c r="C207" s="54" t="s">
        <v>95</v>
      </c>
      <c r="D207" s="66"/>
      <c r="E207" s="37">
        <v>0</v>
      </c>
      <c r="F207" s="37"/>
      <c r="G207" s="37">
        <v>0</v>
      </c>
      <c r="H207" s="36"/>
      <c r="I207" s="36"/>
      <c r="J207" s="127"/>
      <c r="K207" s="273"/>
      <c r="L207" s="274"/>
      <c r="M207" s="274"/>
      <c r="N207" s="274"/>
      <c r="O207" s="274"/>
      <c r="P207" s="274"/>
      <c r="Q207" s="274"/>
      <c r="R207" s="274"/>
      <c r="S207" s="274"/>
      <c r="T207" s="274"/>
      <c r="U207" s="274"/>
      <c r="V207" s="274"/>
      <c r="W207" s="274"/>
      <c r="X207" s="274"/>
      <c r="Y207" s="274"/>
      <c r="Z207" s="274"/>
      <c r="AA207" s="274"/>
      <c r="AB207" s="274"/>
      <c r="AC207" s="274"/>
    </row>
    <row r="208" spans="1:29" x14ac:dyDescent="0.2">
      <c r="A208" s="36"/>
      <c r="B208" s="270" t="s">
        <v>152</v>
      </c>
      <c r="C208" s="54"/>
      <c r="D208" s="66"/>
      <c r="E208" s="37">
        <v>0</v>
      </c>
      <c r="F208" s="37"/>
      <c r="G208" s="37">
        <v>0</v>
      </c>
      <c r="H208" s="36"/>
      <c r="I208" s="36"/>
      <c r="J208" s="127"/>
      <c r="K208" s="273"/>
      <c r="L208" s="274"/>
      <c r="M208" s="274"/>
      <c r="N208" s="274"/>
      <c r="O208" s="274"/>
      <c r="P208" s="274"/>
      <c r="Q208" s="274"/>
      <c r="R208" s="274"/>
      <c r="S208" s="274"/>
      <c r="T208" s="274"/>
      <c r="U208" s="274"/>
      <c r="V208" s="274"/>
      <c r="W208" s="274"/>
      <c r="X208" s="274"/>
      <c r="Y208" s="274"/>
      <c r="Z208" s="274"/>
      <c r="AA208" s="274"/>
      <c r="AB208" s="274"/>
      <c r="AC208" s="274"/>
    </row>
    <row r="209" spans="1:29" s="274" customFormat="1" x14ac:dyDescent="0.2">
      <c r="A209" s="533" t="s">
        <v>237</v>
      </c>
      <c r="B209" s="534"/>
      <c r="C209" s="353"/>
      <c r="D209" s="260"/>
      <c r="E209" s="265">
        <f>SUM(E207:E208)</f>
        <v>0</v>
      </c>
      <c r="F209" s="238"/>
      <c r="G209" s="265">
        <f>SUM(G207:G208)</f>
        <v>0</v>
      </c>
      <c r="H209" s="254"/>
      <c r="I209" s="264">
        <f>G209-E209</f>
        <v>0</v>
      </c>
      <c r="J209" s="354"/>
      <c r="K209" s="273"/>
    </row>
    <row r="210" spans="1:29" x14ac:dyDescent="0.2">
      <c r="A210" s="541" t="s">
        <v>240</v>
      </c>
      <c r="B210" s="542"/>
      <c r="C210" s="185"/>
      <c r="D210" s="31"/>
      <c r="E210" s="31"/>
      <c r="F210" s="31"/>
      <c r="G210" s="31"/>
      <c r="H210" s="31"/>
      <c r="I210" s="31"/>
      <c r="J210" s="129"/>
      <c r="K210" s="273"/>
      <c r="L210" s="274"/>
      <c r="M210" s="274"/>
      <c r="N210" s="274"/>
      <c r="O210" s="274"/>
      <c r="P210" s="274"/>
      <c r="Q210" s="274"/>
      <c r="R210" s="274"/>
      <c r="S210" s="274"/>
      <c r="T210" s="274"/>
      <c r="U210" s="274"/>
      <c r="V210" s="274"/>
      <c r="W210" s="274"/>
      <c r="X210" s="274"/>
      <c r="Y210" s="274"/>
      <c r="Z210" s="274"/>
      <c r="AA210" s="274"/>
      <c r="AB210" s="274"/>
      <c r="AC210" s="274"/>
    </row>
    <row r="211" spans="1:29" x14ac:dyDescent="0.2">
      <c r="A211" s="130"/>
      <c r="B211" s="54" t="s">
        <v>235</v>
      </c>
      <c r="C211" s="54" t="s">
        <v>95</v>
      </c>
      <c r="D211" s="66"/>
      <c r="E211" s="37">
        <v>0</v>
      </c>
      <c r="F211" s="37"/>
      <c r="G211" s="37">
        <v>0</v>
      </c>
      <c r="H211" s="36"/>
      <c r="I211" s="36"/>
      <c r="J211" s="127"/>
      <c r="K211" s="273"/>
      <c r="L211" s="274"/>
      <c r="M211" s="274"/>
      <c r="N211" s="274"/>
      <c r="O211" s="274"/>
      <c r="P211" s="274"/>
      <c r="Q211" s="274"/>
      <c r="R211" s="274"/>
      <c r="S211" s="274"/>
      <c r="T211" s="274"/>
      <c r="U211" s="274"/>
      <c r="V211" s="274"/>
      <c r="W211" s="274"/>
      <c r="X211" s="274"/>
      <c r="Y211" s="274"/>
      <c r="Z211" s="274"/>
      <c r="AA211" s="274"/>
      <c r="AB211" s="274"/>
      <c r="AC211" s="274"/>
    </row>
    <row r="212" spans="1:29" x14ac:dyDescent="0.2">
      <c r="A212" s="36"/>
      <c r="B212" s="270" t="s">
        <v>152</v>
      </c>
      <c r="C212" s="54"/>
      <c r="D212" s="66"/>
      <c r="E212" s="37">
        <v>0</v>
      </c>
      <c r="F212" s="37"/>
      <c r="G212" s="37">
        <v>0</v>
      </c>
      <c r="H212" s="36"/>
      <c r="I212" s="36"/>
      <c r="J212" s="127"/>
      <c r="K212" s="273"/>
      <c r="L212" s="274"/>
      <c r="M212" s="274"/>
      <c r="N212" s="274"/>
      <c r="O212" s="274"/>
      <c r="P212" s="274"/>
      <c r="Q212" s="274"/>
      <c r="R212" s="274"/>
      <c r="S212" s="274"/>
      <c r="T212" s="274"/>
      <c r="U212" s="274"/>
      <c r="V212" s="274"/>
      <c r="W212" s="274"/>
      <c r="X212" s="274"/>
      <c r="Y212" s="274"/>
      <c r="Z212" s="274"/>
      <c r="AA212" s="274"/>
      <c r="AB212" s="274"/>
      <c r="AC212" s="274"/>
    </row>
    <row r="213" spans="1:29" s="274" customFormat="1" x14ac:dyDescent="0.2">
      <c r="A213" s="533" t="s">
        <v>241</v>
      </c>
      <c r="B213" s="534"/>
      <c r="C213" s="353"/>
      <c r="D213" s="260"/>
      <c r="E213" s="265">
        <f>SUM(E211:E212)</f>
        <v>0</v>
      </c>
      <c r="F213" s="238"/>
      <c r="G213" s="237">
        <f>SUM(G211:G212)</f>
        <v>0</v>
      </c>
      <c r="H213" s="254"/>
      <c r="I213" s="264">
        <f>G213-E213</f>
        <v>0</v>
      </c>
      <c r="J213" s="354"/>
      <c r="K213" s="273"/>
    </row>
    <row r="214" spans="1:29" x14ac:dyDescent="0.2">
      <c r="A214" s="541" t="s">
        <v>242</v>
      </c>
      <c r="B214" s="542"/>
      <c r="C214" s="185"/>
      <c r="D214" s="31"/>
      <c r="E214" s="31"/>
      <c r="F214" s="31"/>
      <c r="G214" s="31"/>
      <c r="H214" s="31"/>
      <c r="I214" s="31"/>
      <c r="J214" s="129"/>
      <c r="K214" s="273"/>
      <c r="L214" s="274"/>
      <c r="M214" s="274"/>
      <c r="N214" s="274"/>
      <c r="O214" s="274"/>
      <c r="P214" s="274"/>
      <c r="Q214" s="274"/>
      <c r="R214" s="274"/>
      <c r="S214" s="274"/>
      <c r="T214" s="274"/>
      <c r="U214" s="274"/>
      <c r="V214" s="274"/>
      <c r="W214" s="274"/>
      <c r="X214" s="274"/>
      <c r="Y214" s="274"/>
      <c r="Z214" s="274"/>
      <c r="AA214" s="274"/>
      <c r="AB214" s="274"/>
      <c r="AC214" s="274"/>
    </row>
    <row r="215" spans="1:29" x14ac:dyDescent="0.2">
      <c r="A215" s="130"/>
      <c r="B215" s="54" t="s">
        <v>88</v>
      </c>
      <c r="C215" s="54" t="s">
        <v>95</v>
      </c>
      <c r="D215" s="66"/>
      <c r="E215" s="37">
        <v>0</v>
      </c>
      <c r="F215" s="37"/>
      <c r="G215" s="37">
        <v>0</v>
      </c>
      <c r="H215" s="36"/>
      <c r="I215" s="36"/>
      <c r="J215" s="127"/>
      <c r="K215" s="273"/>
      <c r="L215" s="274"/>
      <c r="M215" s="274"/>
      <c r="N215" s="274"/>
      <c r="O215" s="274"/>
      <c r="P215" s="274"/>
      <c r="Q215" s="274"/>
      <c r="R215" s="274"/>
      <c r="S215" s="274"/>
      <c r="T215" s="274"/>
      <c r="U215" s="274"/>
      <c r="V215" s="274"/>
      <c r="W215" s="274"/>
      <c r="X215" s="274"/>
      <c r="Y215" s="274"/>
      <c r="Z215" s="274"/>
      <c r="AA215" s="274"/>
      <c r="AB215" s="274"/>
      <c r="AC215" s="274"/>
    </row>
    <row r="216" spans="1:29" x14ac:dyDescent="0.2">
      <c r="A216" s="269"/>
      <c r="B216" s="270" t="s">
        <v>152</v>
      </c>
      <c r="C216" s="54"/>
      <c r="D216" s="66"/>
      <c r="E216" s="37">
        <v>0</v>
      </c>
      <c r="F216" s="37"/>
      <c r="G216" s="37">
        <v>0</v>
      </c>
      <c r="H216" s="36"/>
      <c r="I216" s="36"/>
      <c r="J216" s="127"/>
      <c r="K216" s="273"/>
      <c r="L216" s="274"/>
      <c r="M216" s="274"/>
      <c r="N216" s="274"/>
      <c r="O216" s="274"/>
      <c r="P216" s="274"/>
      <c r="Q216" s="274"/>
      <c r="R216" s="274"/>
      <c r="S216" s="274"/>
      <c r="T216" s="274"/>
      <c r="U216" s="274"/>
      <c r="V216" s="274"/>
      <c r="W216" s="274"/>
      <c r="X216" s="274"/>
      <c r="Y216" s="274"/>
      <c r="Z216" s="274"/>
      <c r="AA216" s="274"/>
      <c r="AB216" s="274"/>
      <c r="AC216" s="274"/>
    </row>
    <row r="217" spans="1:29" s="274" customFormat="1" x14ac:dyDescent="0.2">
      <c r="A217" s="533" t="s">
        <v>243</v>
      </c>
      <c r="B217" s="534"/>
      <c r="C217" s="353"/>
      <c r="D217" s="260"/>
      <c r="E217" s="237">
        <f>SUM(E215:E216)</f>
        <v>0</v>
      </c>
      <c r="F217" s="238"/>
      <c r="G217" s="237">
        <f>SUM(G215:G216)</f>
        <v>0</v>
      </c>
      <c r="H217" s="254"/>
      <c r="I217" s="264">
        <f>G217-E217</f>
        <v>0</v>
      </c>
      <c r="J217" s="354"/>
      <c r="K217" s="273"/>
    </row>
    <row r="218" spans="1:29" x14ac:dyDescent="0.2">
      <c r="A218" s="541" t="s">
        <v>244</v>
      </c>
      <c r="B218" s="542"/>
      <c r="C218" s="185"/>
      <c r="D218" s="31"/>
      <c r="E218" s="31"/>
      <c r="F218" s="31"/>
      <c r="G218" s="31"/>
      <c r="H218" s="31"/>
      <c r="I218" s="31"/>
      <c r="J218" s="129"/>
      <c r="K218" s="273"/>
      <c r="L218" s="274"/>
      <c r="M218" s="274"/>
      <c r="N218" s="274"/>
      <c r="O218" s="274"/>
      <c r="P218" s="274"/>
      <c r="Q218" s="274"/>
      <c r="R218" s="274"/>
      <c r="S218" s="274"/>
      <c r="T218" s="274"/>
      <c r="U218" s="274"/>
      <c r="V218" s="274"/>
      <c r="W218" s="274"/>
      <c r="X218" s="274"/>
      <c r="Y218" s="274"/>
      <c r="Z218" s="274"/>
      <c r="AA218" s="274"/>
      <c r="AB218" s="274"/>
      <c r="AC218" s="274"/>
    </row>
    <row r="219" spans="1:29" s="2" customFormat="1" x14ac:dyDescent="0.2">
      <c r="A219" s="178"/>
      <c r="B219" s="54" t="s">
        <v>245</v>
      </c>
      <c r="C219" s="54" t="s">
        <v>246</v>
      </c>
      <c r="D219" s="66"/>
      <c r="E219" s="179">
        <v>0</v>
      </c>
      <c r="F219" s="179"/>
      <c r="G219" s="179">
        <v>0</v>
      </c>
      <c r="H219" s="54"/>
      <c r="I219" s="54"/>
      <c r="J219" s="180"/>
      <c r="K219" s="256"/>
      <c r="L219" s="257"/>
      <c r="M219" s="257"/>
      <c r="N219" s="257"/>
      <c r="O219" s="257"/>
      <c r="P219" s="257"/>
      <c r="Q219" s="257"/>
      <c r="R219" s="257"/>
      <c r="S219" s="257"/>
      <c r="T219" s="257"/>
      <c r="U219" s="257"/>
      <c r="V219" s="257"/>
      <c r="W219" s="257"/>
      <c r="X219" s="257"/>
      <c r="Y219" s="257"/>
      <c r="Z219" s="257"/>
      <c r="AA219" s="257"/>
      <c r="AB219" s="257"/>
      <c r="AC219" s="257"/>
    </row>
    <row r="220" spans="1:29" s="2" customFormat="1" x14ac:dyDescent="0.2">
      <c r="A220" s="178"/>
      <c r="B220" s="54" t="s">
        <v>152</v>
      </c>
      <c r="C220" s="54"/>
      <c r="D220" s="66"/>
      <c r="E220" s="179">
        <v>0</v>
      </c>
      <c r="F220" s="179"/>
      <c r="G220" s="179">
        <v>0</v>
      </c>
      <c r="H220" s="54"/>
      <c r="I220" s="54"/>
      <c r="J220" s="180"/>
      <c r="K220" s="256"/>
      <c r="L220" s="257"/>
      <c r="M220" s="257"/>
      <c r="N220" s="257"/>
      <c r="O220" s="257"/>
      <c r="P220" s="257"/>
      <c r="Q220" s="257"/>
      <c r="R220" s="257"/>
      <c r="S220" s="257"/>
      <c r="T220" s="257"/>
      <c r="U220" s="257"/>
      <c r="V220" s="257"/>
      <c r="W220" s="257"/>
      <c r="X220" s="257"/>
      <c r="Y220" s="257"/>
      <c r="Z220" s="257"/>
      <c r="AA220" s="257"/>
      <c r="AB220" s="257"/>
      <c r="AC220" s="257"/>
    </row>
    <row r="221" spans="1:29" s="1" customFormat="1" x14ac:dyDescent="0.2">
      <c r="A221" s="349" t="s">
        <v>247</v>
      </c>
      <c r="B221" s="302"/>
      <c r="C221" s="302"/>
      <c r="D221" s="350"/>
      <c r="E221" s="265">
        <f>SUM(E219:E220)</f>
        <v>0</v>
      </c>
      <c r="F221" s="265"/>
      <c r="G221" s="265">
        <f>SUM(G219:G220)</f>
        <v>0</v>
      </c>
      <c r="H221" s="302"/>
      <c r="I221" s="179">
        <f>G221-E221</f>
        <v>0</v>
      </c>
      <c r="J221" s="303"/>
      <c r="K221" s="316"/>
      <c r="L221" s="317"/>
      <c r="M221" s="317"/>
      <c r="N221" s="317"/>
      <c r="O221" s="317"/>
      <c r="P221" s="317"/>
      <c r="Q221" s="317"/>
      <c r="R221" s="317"/>
      <c r="S221" s="317"/>
      <c r="T221" s="317"/>
      <c r="U221" s="317"/>
      <c r="V221" s="317"/>
      <c r="W221" s="317"/>
      <c r="X221" s="317"/>
      <c r="Y221" s="317"/>
      <c r="Z221" s="317"/>
      <c r="AA221" s="317"/>
      <c r="AB221" s="317"/>
      <c r="AC221" s="317"/>
    </row>
    <row r="222" spans="1:29" s="308" customFormat="1" x14ac:dyDescent="0.2">
      <c r="A222" s="332" t="s">
        <v>248</v>
      </c>
      <c r="B222" s="304"/>
      <c r="C222" s="304"/>
      <c r="D222" s="304"/>
      <c r="E222" s="281"/>
      <c r="F222" s="281"/>
      <c r="G222" s="281"/>
      <c r="H222" s="304"/>
      <c r="I222" s="304"/>
      <c r="J222" s="348"/>
      <c r="K222" s="316"/>
      <c r="L222" s="317"/>
      <c r="M222" s="317"/>
      <c r="N222" s="317"/>
      <c r="O222" s="317"/>
      <c r="P222" s="317"/>
      <c r="Q222" s="317"/>
      <c r="R222" s="317"/>
      <c r="S222" s="317"/>
      <c r="T222" s="317"/>
      <c r="U222" s="317"/>
      <c r="V222" s="317"/>
      <c r="W222" s="317"/>
      <c r="X222" s="317"/>
      <c r="Y222" s="317"/>
      <c r="Z222" s="317"/>
      <c r="AA222" s="317"/>
      <c r="AB222" s="317"/>
      <c r="AC222" s="317"/>
    </row>
    <row r="223" spans="1:29" s="2" customFormat="1" x14ac:dyDescent="0.2">
      <c r="A223" s="54"/>
      <c r="B223" s="270" t="s">
        <v>249</v>
      </c>
      <c r="C223" s="54" t="s">
        <v>246</v>
      </c>
      <c r="D223" s="66"/>
      <c r="E223" s="179">
        <v>0</v>
      </c>
      <c r="F223" s="179"/>
      <c r="G223" s="179">
        <v>0</v>
      </c>
      <c r="H223" s="54"/>
      <c r="I223" s="54"/>
      <c r="J223" s="180"/>
      <c r="K223" s="256"/>
      <c r="L223" s="257"/>
      <c r="M223" s="257"/>
      <c r="N223" s="257"/>
      <c r="O223" s="257"/>
      <c r="P223" s="257"/>
      <c r="Q223" s="257"/>
      <c r="R223" s="257"/>
      <c r="S223" s="257"/>
      <c r="T223" s="257"/>
      <c r="U223" s="257"/>
      <c r="V223" s="257"/>
      <c r="W223" s="257"/>
      <c r="X223" s="257"/>
      <c r="Y223" s="257"/>
      <c r="Z223" s="257"/>
      <c r="AA223" s="257"/>
      <c r="AB223" s="257"/>
      <c r="AC223" s="257"/>
    </row>
    <row r="224" spans="1:29" s="2" customFormat="1" x14ac:dyDescent="0.2">
      <c r="A224" s="54"/>
      <c r="B224" s="270" t="s">
        <v>152</v>
      </c>
      <c r="C224" s="54"/>
      <c r="D224" s="66"/>
      <c r="E224" s="179">
        <v>0</v>
      </c>
      <c r="F224" s="179"/>
      <c r="G224" s="179">
        <v>0</v>
      </c>
      <c r="H224" s="54"/>
      <c r="I224" s="54"/>
      <c r="J224" s="180"/>
      <c r="K224" s="256"/>
      <c r="L224" s="257"/>
      <c r="M224" s="257"/>
      <c r="N224" s="257"/>
      <c r="O224" s="257"/>
      <c r="P224" s="257"/>
      <c r="Q224" s="257"/>
      <c r="R224" s="257"/>
      <c r="S224" s="257"/>
      <c r="T224" s="257"/>
      <c r="U224" s="257"/>
      <c r="V224" s="257"/>
      <c r="W224" s="257"/>
      <c r="X224" s="257"/>
      <c r="Y224" s="257"/>
      <c r="Z224" s="257"/>
      <c r="AA224" s="257"/>
      <c r="AB224" s="257"/>
      <c r="AC224" s="257"/>
    </row>
    <row r="225" spans="1:29" s="257" customFormat="1" x14ac:dyDescent="0.2">
      <c r="A225" s="533" t="s">
        <v>250</v>
      </c>
      <c r="B225" s="534"/>
      <c r="C225" s="353"/>
      <c r="D225" s="260"/>
      <c r="E225" s="237">
        <f>SUM(E223:E224)</f>
        <v>0</v>
      </c>
      <c r="F225" s="238"/>
      <c r="G225" s="237">
        <f>SUM(G223:G224)</f>
        <v>0</v>
      </c>
      <c r="H225" s="254"/>
      <c r="I225" s="264">
        <f>G225-E225</f>
        <v>0</v>
      </c>
      <c r="J225" s="354"/>
      <c r="K225" s="256"/>
    </row>
    <row r="226" spans="1:29" s="355" customFormat="1" ht="15.75" x14ac:dyDescent="0.25">
      <c r="A226" s="355" t="s">
        <v>251</v>
      </c>
      <c r="D226" s="328"/>
      <c r="E226" s="329">
        <f>E205+E209+E213+E217+E221+E225</f>
        <v>0</v>
      </c>
      <c r="F226" s="328"/>
      <c r="G226" s="329">
        <f>G205+G209++G213+G217+G221+G225</f>
        <v>0</v>
      </c>
      <c r="H226" s="328"/>
      <c r="I226" s="329">
        <f>G226-E226</f>
        <v>0</v>
      </c>
      <c r="J226" s="328"/>
      <c r="K226" s="390"/>
      <c r="L226" s="391"/>
      <c r="M226" s="391"/>
      <c r="N226" s="391"/>
      <c r="O226" s="391"/>
      <c r="P226" s="391"/>
      <c r="Q226" s="391"/>
      <c r="R226" s="391"/>
      <c r="S226" s="391"/>
      <c r="T226" s="391"/>
      <c r="U226" s="391"/>
      <c r="V226" s="391"/>
      <c r="W226" s="391"/>
      <c r="X226" s="391"/>
      <c r="Y226" s="391"/>
      <c r="Z226" s="391"/>
      <c r="AA226" s="391"/>
      <c r="AB226" s="391"/>
      <c r="AC226" s="391"/>
    </row>
    <row r="227" spans="1:29" s="286" customFormat="1" ht="15.75" x14ac:dyDescent="0.25">
      <c r="A227" s="357" t="s">
        <v>252</v>
      </c>
      <c r="B227" s="358"/>
      <c r="C227" s="359"/>
      <c r="D227" s="338"/>
      <c r="E227" s="282"/>
      <c r="F227" s="282"/>
      <c r="G227" s="282"/>
      <c r="H227" s="338"/>
      <c r="I227" s="338"/>
      <c r="J227" s="334"/>
      <c r="K227" s="273"/>
      <c r="L227" s="274"/>
      <c r="M227" s="274"/>
      <c r="N227" s="274"/>
      <c r="O227" s="274"/>
      <c r="P227" s="274"/>
      <c r="Q227" s="274"/>
      <c r="R227" s="274"/>
      <c r="S227" s="274"/>
      <c r="T227" s="274"/>
      <c r="U227" s="274"/>
      <c r="V227" s="274"/>
      <c r="W227" s="274"/>
      <c r="X227" s="274"/>
      <c r="Y227" s="274"/>
      <c r="Z227" s="274"/>
      <c r="AA227" s="274"/>
      <c r="AB227" s="274"/>
      <c r="AC227" s="274"/>
    </row>
    <row r="228" spans="1:29" x14ac:dyDescent="0.2">
      <c r="A228" s="224" t="s">
        <v>31</v>
      </c>
      <c r="B228" s="225"/>
      <c r="C228" s="356"/>
      <c r="D228" s="31"/>
      <c r="E228" s="31"/>
      <c r="F228" s="31"/>
      <c r="G228" s="31"/>
      <c r="H228" s="31"/>
      <c r="I228" s="31"/>
      <c r="J228" s="129"/>
      <c r="K228" s="273"/>
      <c r="L228" s="274"/>
      <c r="M228" s="274"/>
      <c r="N228" s="274"/>
      <c r="O228" s="274"/>
      <c r="P228" s="274"/>
      <c r="Q228" s="274"/>
      <c r="R228" s="274"/>
      <c r="S228" s="274"/>
      <c r="T228" s="274"/>
      <c r="U228" s="274"/>
      <c r="V228" s="274"/>
      <c r="W228" s="274"/>
      <c r="X228" s="274"/>
      <c r="Y228" s="274"/>
      <c r="Z228" s="274"/>
      <c r="AA228" s="274"/>
      <c r="AB228" s="274"/>
      <c r="AC228" s="274"/>
    </row>
    <row r="229" spans="1:29" x14ac:dyDescent="0.2">
      <c r="A229" s="130"/>
      <c r="B229" s="54" t="s">
        <v>253</v>
      </c>
      <c r="C229" s="54" t="s">
        <v>90</v>
      </c>
      <c r="D229" s="66"/>
      <c r="E229" s="37">
        <v>0</v>
      </c>
      <c r="F229" s="37"/>
      <c r="G229" s="37">
        <v>0</v>
      </c>
      <c r="H229" s="36"/>
      <c r="I229" s="36"/>
      <c r="J229" s="127"/>
      <c r="K229" s="273"/>
      <c r="L229" s="257"/>
      <c r="M229" s="274"/>
      <c r="N229" s="274"/>
      <c r="O229" s="274"/>
      <c r="P229" s="274"/>
      <c r="Q229" s="274"/>
      <c r="R229" s="274"/>
      <c r="S229" s="274"/>
      <c r="T229" s="274"/>
      <c r="U229" s="274"/>
      <c r="V229" s="274"/>
      <c r="W229" s="274"/>
      <c r="X229" s="274"/>
      <c r="Y229" s="274"/>
      <c r="Z229" s="274"/>
      <c r="AA229" s="274"/>
      <c r="AB229" s="274"/>
      <c r="AC229" s="274"/>
    </row>
    <row r="230" spans="1:29" s="274" customFormat="1" x14ac:dyDescent="0.2">
      <c r="A230" s="533" t="s">
        <v>269</v>
      </c>
      <c r="B230" s="534"/>
      <c r="C230" s="353"/>
      <c r="D230" s="260"/>
      <c r="E230" s="237">
        <f>SUM(E229:E229)</f>
        <v>0</v>
      </c>
      <c r="F230" s="238"/>
      <c r="G230" s="237">
        <f>SUM(G229:G229)</f>
        <v>0</v>
      </c>
      <c r="H230" s="254"/>
      <c r="I230" s="238">
        <f>G230-E230</f>
        <v>0</v>
      </c>
      <c r="J230" s="239"/>
      <c r="K230" s="273"/>
      <c r="L230" s="257"/>
    </row>
    <row r="231" spans="1:29" x14ac:dyDescent="0.2">
      <c r="A231" s="541" t="s">
        <v>103</v>
      </c>
      <c r="B231" s="542"/>
      <c r="C231" s="185"/>
      <c r="D231" s="69"/>
      <c r="E231" s="69"/>
      <c r="F231" s="69"/>
      <c r="G231" s="69"/>
      <c r="H231" s="69"/>
      <c r="I231" s="69"/>
      <c r="J231" s="139"/>
      <c r="K231" s="273"/>
      <c r="L231" s="257"/>
      <c r="M231" s="274"/>
      <c r="N231" s="274"/>
      <c r="O231" s="274"/>
      <c r="P231" s="274"/>
      <c r="Q231" s="274"/>
      <c r="R231" s="274"/>
      <c r="S231" s="274"/>
      <c r="T231" s="274"/>
      <c r="U231" s="274"/>
      <c r="V231" s="274"/>
      <c r="W231" s="274"/>
      <c r="X231" s="274"/>
      <c r="Y231" s="274"/>
      <c r="Z231" s="274"/>
      <c r="AA231" s="274"/>
      <c r="AB231" s="274"/>
      <c r="AC231" s="274"/>
    </row>
    <row r="232" spans="1:29" x14ac:dyDescent="0.2">
      <c r="A232" s="130"/>
      <c r="B232" s="54" t="s">
        <v>253</v>
      </c>
      <c r="C232" s="54" t="s">
        <v>90</v>
      </c>
      <c r="D232" s="66"/>
      <c r="E232" s="37">
        <v>0</v>
      </c>
      <c r="F232" s="37"/>
      <c r="G232" s="37">
        <v>0</v>
      </c>
      <c r="H232" s="36"/>
      <c r="I232" s="36"/>
      <c r="J232" s="127"/>
      <c r="K232" s="273"/>
      <c r="L232" s="257"/>
      <c r="M232" s="274"/>
      <c r="N232" s="274"/>
      <c r="O232" s="274"/>
      <c r="P232" s="274"/>
      <c r="Q232" s="274"/>
      <c r="R232" s="274"/>
      <c r="S232" s="274"/>
      <c r="T232" s="274"/>
      <c r="U232" s="274"/>
      <c r="V232" s="274"/>
      <c r="W232" s="274"/>
      <c r="X232" s="274"/>
      <c r="Y232" s="274"/>
      <c r="Z232" s="274"/>
      <c r="AA232" s="274"/>
      <c r="AB232" s="274"/>
      <c r="AC232" s="274"/>
    </row>
    <row r="233" spans="1:29" s="274" customFormat="1" x14ac:dyDescent="0.2">
      <c r="A233" s="533" t="s">
        <v>270</v>
      </c>
      <c r="B233" s="534"/>
      <c r="C233" s="353"/>
      <c r="D233" s="260"/>
      <c r="E233" s="237">
        <f>SUM(E232:E232)</f>
        <v>0</v>
      </c>
      <c r="F233" s="238"/>
      <c r="G233" s="237">
        <f>SUM(G232:G232)</f>
        <v>0</v>
      </c>
      <c r="H233" s="254"/>
      <c r="I233" s="238">
        <f>G233-E233</f>
        <v>0</v>
      </c>
      <c r="J233" s="239"/>
      <c r="K233" s="273"/>
    </row>
    <row r="234" spans="1:29" x14ac:dyDescent="0.2">
      <c r="A234" s="541" t="s">
        <v>104</v>
      </c>
      <c r="B234" s="542"/>
      <c r="C234" s="185"/>
      <c r="D234" s="69"/>
      <c r="E234" s="69"/>
      <c r="F234" s="69"/>
      <c r="G234" s="69"/>
      <c r="H234" s="69"/>
      <c r="I234" s="69"/>
      <c r="J234" s="139"/>
      <c r="K234" s="273"/>
      <c r="L234" s="274"/>
      <c r="M234" s="274"/>
      <c r="N234" s="274"/>
      <c r="O234" s="274"/>
      <c r="P234" s="274"/>
      <c r="Q234" s="274"/>
      <c r="R234" s="274"/>
      <c r="S234" s="274"/>
      <c r="T234" s="274"/>
      <c r="U234" s="274"/>
      <c r="V234" s="274"/>
      <c r="W234" s="274"/>
      <c r="X234" s="274"/>
      <c r="Y234" s="274"/>
      <c r="Z234" s="274"/>
      <c r="AA234" s="274"/>
      <c r="AB234" s="274"/>
      <c r="AC234" s="274"/>
    </row>
    <row r="235" spans="1:29" x14ac:dyDescent="0.2">
      <c r="A235" s="130"/>
      <c r="B235" s="54" t="s">
        <v>253</v>
      </c>
      <c r="C235" s="54" t="s">
        <v>90</v>
      </c>
      <c r="D235" s="66"/>
      <c r="E235" s="37">
        <v>0</v>
      </c>
      <c r="F235" s="37"/>
      <c r="G235" s="37">
        <v>0</v>
      </c>
      <c r="H235" s="36"/>
      <c r="I235" s="36"/>
      <c r="J235" s="127"/>
      <c r="K235" s="273"/>
      <c r="L235" s="274"/>
      <c r="M235" s="274"/>
      <c r="N235" s="274"/>
      <c r="O235" s="274"/>
      <c r="P235" s="274"/>
      <c r="Q235" s="274"/>
      <c r="R235" s="274"/>
      <c r="S235" s="274"/>
      <c r="T235" s="274"/>
      <c r="U235" s="274"/>
      <c r="V235" s="274"/>
      <c r="W235" s="274"/>
      <c r="X235" s="274"/>
      <c r="Y235" s="274"/>
      <c r="Z235" s="274"/>
      <c r="AA235" s="274"/>
      <c r="AB235" s="274"/>
      <c r="AC235" s="274"/>
    </row>
    <row r="236" spans="1:29" s="274" customFormat="1" x14ac:dyDescent="0.2">
      <c r="A236" s="533" t="s">
        <v>271</v>
      </c>
      <c r="B236" s="534"/>
      <c r="C236" s="353"/>
      <c r="D236" s="260"/>
      <c r="E236" s="237">
        <f>SUM(E235:E235)</f>
        <v>0</v>
      </c>
      <c r="F236" s="238"/>
      <c r="G236" s="237">
        <f>SUM(G235:G235)</f>
        <v>0</v>
      </c>
      <c r="H236" s="254"/>
      <c r="I236" s="238">
        <f>G236-E236</f>
        <v>0</v>
      </c>
      <c r="J236" s="239"/>
      <c r="K236" s="273"/>
    </row>
    <row r="237" spans="1:29" x14ac:dyDescent="0.2">
      <c r="A237" s="541" t="s">
        <v>105</v>
      </c>
      <c r="B237" s="542"/>
      <c r="C237" s="185"/>
      <c r="D237" s="69"/>
      <c r="E237" s="69"/>
      <c r="F237" s="69"/>
      <c r="G237" s="69"/>
      <c r="H237" s="69"/>
      <c r="I237" s="69"/>
      <c r="J237" s="139"/>
      <c r="K237" s="273"/>
      <c r="L237" s="274"/>
      <c r="M237" s="274"/>
      <c r="N237" s="274"/>
      <c r="O237" s="274"/>
      <c r="P237" s="274"/>
      <c r="Q237" s="274"/>
      <c r="R237" s="274"/>
      <c r="S237" s="274"/>
      <c r="T237" s="274"/>
      <c r="U237" s="274"/>
      <c r="V237" s="274"/>
      <c r="W237" s="274"/>
      <c r="X237" s="274"/>
      <c r="Y237" s="274"/>
      <c r="Z237" s="274"/>
      <c r="AA237" s="274"/>
      <c r="AB237" s="274"/>
      <c r="AC237" s="274"/>
    </row>
    <row r="238" spans="1:29" x14ac:dyDescent="0.2">
      <c r="A238" s="130"/>
      <c r="B238" s="54" t="s">
        <v>253</v>
      </c>
      <c r="C238" s="54" t="s">
        <v>90</v>
      </c>
      <c r="D238" s="66"/>
      <c r="E238" s="37">
        <v>0</v>
      </c>
      <c r="F238" s="37"/>
      <c r="G238" s="37">
        <v>0</v>
      </c>
      <c r="H238" s="36"/>
      <c r="I238" s="36"/>
      <c r="J238" s="127"/>
      <c r="K238" s="27"/>
    </row>
    <row r="239" spans="1:29" s="274" customFormat="1" ht="12" customHeight="1" x14ac:dyDescent="0.2">
      <c r="A239" s="533" t="s">
        <v>272</v>
      </c>
      <c r="B239" s="534"/>
      <c r="C239" s="353"/>
      <c r="D239" s="260"/>
      <c r="E239" s="237">
        <f>SUM(E238:E238)</f>
        <v>0</v>
      </c>
      <c r="F239" s="238"/>
      <c r="G239" s="237">
        <f>SUM(G238:G238)</f>
        <v>0</v>
      </c>
      <c r="H239" s="254"/>
      <c r="I239" s="238">
        <f>G239-E239</f>
        <v>0</v>
      </c>
      <c r="J239" s="239"/>
      <c r="K239" s="273"/>
    </row>
    <row r="240" spans="1:29" ht="12" customHeight="1" x14ac:dyDescent="0.2">
      <c r="A240" s="222" t="s">
        <v>106</v>
      </c>
      <c r="B240" s="223"/>
      <c r="C240" s="185"/>
      <c r="D240" s="200"/>
      <c r="E240" s="200"/>
      <c r="F240" s="200"/>
      <c r="G240" s="200"/>
      <c r="H240" s="200"/>
      <c r="I240" s="200"/>
      <c r="J240" s="139"/>
      <c r="K240" s="27"/>
    </row>
    <row r="241" spans="1:16" ht="12" customHeight="1" x14ac:dyDescent="0.2">
      <c r="A241" s="130"/>
      <c r="B241" s="54" t="s">
        <v>254</v>
      </c>
      <c r="C241" s="54" t="s">
        <v>90</v>
      </c>
      <c r="D241" s="66"/>
      <c r="E241" s="37">
        <v>0</v>
      </c>
      <c r="F241" s="37"/>
      <c r="G241" s="37">
        <v>0</v>
      </c>
      <c r="H241" s="36"/>
      <c r="I241" s="36"/>
      <c r="J241" s="127"/>
      <c r="K241" s="27"/>
    </row>
    <row r="242" spans="1:16" s="274" customFormat="1" ht="12" customHeight="1" x14ac:dyDescent="0.2">
      <c r="A242" s="533" t="s">
        <v>273</v>
      </c>
      <c r="B242" s="534"/>
      <c r="C242" s="353"/>
      <c r="D242" s="260"/>
      <c r="E242" s="237">
        <f>SUM(E241:E241)</f>
        <v>0</v>
      </c>
      <c r="F242" s="238"/>
      <c r="G242" s="237">
        <f>SUM(G241:G241)</f>
        <v>0</v>
      </c>
      <c r="H242" s="254"/>
      <c r="I242" s="238">
        <f>G242-E242</f>
        <v>0</v>
      </c>
      <c r="J242" s="239"/>
      <c r="K242" s="273"/>
    </row>
    <row r="243" spans="1:16" ht="12" customHeight="1" x14ac:dyDescent="0.2">
      <c r="A243" s="222" t="s">
        <v>255</v>
      </c>
      <c r="B243" s="223"/>
      <c r="C243" s="185"/>
      <c r="D243" s="200"/>
      <c r="E243" s="200"/>
      <c r="F243" s="200"/>
      <c r="G243" s="200"/>
      <c r="H243" s="200"/>
      <c r="I243" s="200"/>
      <c r="J243" s="139"/>
      <c r="K243" s="27"/>
    </row>
    <row r="244" spans="1:16" ht="12" customHeight="1" x14ac:dyDescent="0.2">
      <c r="A244" s="130"/>
      <c r="B244" s="54" t="s">
        <v>254</v>
      </c>
      <c r="C244" s="54" t="s">
        <v>90</v>
      </c>
      <c r="D244" s="66"/>
      <c r="E244" s="37">
        <v>0</v>
      </c>
      <c r="F244" s="37"/>
      <c r="G244" s="37">
        <v>0</v>
      </c>
      <c r="H244" s="36"/>
      <c r="I244" s="36"/>
      <c r="J244" s="127"/>
      <c r="K244" s="27"/>
    </row>
    <row r="245" spans="1:16" s="274" customFormat="1" ht="12" customHeight="1" x14ac:dyDescent="0.2">
      <c r="A245" s="533" t="s">
        <v>274</v>
      </c>
      <c r="B245" s="534"/>
      <c r="C245" s="353"/>
      <c r="D245" s="260"/>
      <c r="E245" s="237">
        <f>SUM(E244:E244)</f>
        <v>0</v>
      </c>
      <c r="F245" s="238"/>
      <c r="G245" s="237">
        <f>SUM(G244:G244)</f>
        <v>0</v>
      </c>
      <c r="H245" s="254"/>
      <c r="I245" s="238">
        <f>G245-E245</f>
        <v>0</v>
      </c>
      <c r="J245" s="239"/>
      <c r="K245" s="273"/>
    </row>
    <row r="246" spans="1:16" s="355" customFormat="1" ht="15.75" customHeight="1" x14ac:dyDescent="0.25">
      <c r="A246" s="535" t="s">
        <v>256</v>
      </c>
      <c r="B246" s="536"/>
      <c r="C246" s="536"/>
      <c r="D246" s="537"/>
      <c r="E246" s="329">
        <f>E230+E233+E236+E239+E242+E245</f>
        <v>0</v>
      </c>
      <c r="F246" s="328"/>
      <c r="G246" s="329">
        <f>G230+G233+G236+G239+G242+G245</f>
        <v>0</v>
      </c>
      <c r="H246" s="328"/>
      <c r="I246" s="329">
        <f>G246-E246</f>
        <v>0</v>
      </c>
      <c r="J246" s="328"/>
      <c r="K246" s="390"/>
      <c r="L246" s="391"/>
      <c r="M246" s="391"/>
      <c r="N246" s="391"/>
      <c r="O246" s="391"/>
      <c r="P246" s="391"/>
    </row>
    <row r="247" spans="1:16" ht="14.25" customHeight="1" x14ac:dyDescent="0.2">
      <c r="A247" s="530"/>
      <c r="B247" s="531"/>
      <c r="C247" s="531"/>
      <c r="D247" s="531"/>
      <c r="E247" s="531"/>
      <c r="F247" s="531"/>
      <c r="G247" s="531"/>
      <c r="H247" s="531"/>
      <c r="I247" s="531"/>
      <c r="J247" s="532"/>
      <c r="K247" s="27"/>
    </row>
    <row r="248" spans="1:16" ht="19.5" customHeight="1" x14ac:dyDescent="0.25">
      <c r="A248" s="548" t="s">
        <v>257</v>
      </c>
      <c r="B248" s="549"/>
      <c r="C248" s="550"/>
      <c r="D248" s="377"/>
      <c r="E248" s="377">
        <f>E16+E48+E98+E137+E169+E172+E178+E200+E226+E246</f>
        <v>0</v>
      </c>
      <c r="F248" s="377"/>
      <c r="G248" s="377">
        <f>G16+G48+G98+G137+G169+G172+G178+G200+G226+G246</f>
        <v>0</v>
      </c>
      <c r="H248" s="378"/>
      <c r="I248" s="377">
        <f>G248-E248</f>
        <v>0</v>
      </c>
      <c r="J248" s="379"/>
      <c r="K248" s="27"/>
    </row>
    <row r="249" spans="1:16" ht="20.25" customHeight="1" x14ac:dyDescent="0.25">
      <c r="A249" s="551" t="s">
        <v>277</v>
      </c>
      <c r="B249" s="549"/>
      <c r="C249" s="550"/>
      <c r="D249" s="380" t="s">
        <v>290</v>
      </c>
      <c r="E249" s="381"/>
      <c r="F249" s="382"/>
      <c r="G249" s="381"/>
      <c r="H249" s="383"/>
      <c r="I249" s="381"/>
      <c r="J249" s="384"/>
      <c r="K249" s="27"/>
    </row>
    <row r="250" spans="1:16" ht="24.75" customHeight="1" thickBot="1" x14ac:dyDescent="0.3">
      <c r="A250" s="527" t="s">
        <v>258</v>
      </c>
      <c r="B250" s="528"/>
      <c r="C250" s="529"/>
      <c r="D250" s="385" t="s">
        <v>290</v>
      </c>
      <c r="E250" s="386"/>
      <c r="F250" s="387"/>
      <c r="G250" s="386"/>
      <c r="H250" s="388"/>
      <c r="I250" s="386"/>
      <c r="J250" s="389"/>
      <c r="K250" s="27"/>
    </row>
    <row r="251" spans="1:16" s="159" customFormat="1" ht="14.25" customHeight="1" x14ac:dyDescent="0.2">
      <c r="A251"/>
      <c r="B251"/>
      <c r="C251"/>
      <c r="D251"/>
      <c r="E251"/>
      <c r="F251"/>
      <c r="G251" s="175"/>
      <c r="H251"/>
      <c r="I251"/>
      <c r="J251"/>
      <c r="K251" s="158"/>
    </row>
    <row r="252" spans="1:16" s="159" customFormat="1" ht="14.25" customHeight="1" x14ac:dyDescent="0.2">
      <c r="A252"/>
      <c r="B252"/>
      <c r="C252"/>
      <c r="D252"/>
      <c r="E252"/>
      <c r="F252"/>
      <c r="G252" s="175"/>
      <c r="H252"/>
      <c r="I252"/>
      <c r="J252"/>
      <c r="K252" s="158"/>
    </row>
    <row r="253" spans="1:16" s="159" customFormat="1" ht="14.25" customHeight="1" x14ac:dyDescent="0.2">
      <c r="A253"/>
      <c r="B253"/>
      <c r="C253"/>
      <c r="D253"/>
      <c r="E253"/>
      <c r="F253"/>
      <c r="G253"/>
      <c r="H253"/>
      <c r="I253"/>
      <c r="J253"/>
      <c r="K253" s="158"/>
    </row>
    <row r="254" spans="1:16" s="159" customFormat="1" ht="14.25" customHeight="1" x14ac:dyDescent="0.2">
      <c r="A254"/>
      <c r="B254"/>
      <c r="C254"/>
      <c r="D254"/>
      <c r="E254"/>
      <c r="F254"/>
      <c r="G254"/>
      <c r="H254"/>
      <c r="I254"/>
      <c r="J254"/>
      <c r="K254" s="158"/>
    </row>
    <row r="255" spans="1:16" ht="22.5" customHeight="1" x14ac:dyDescent="0.2">
      <c r="K255" s="27"/>
    </row>
    <row r="256" spans="1:16" ht="18.75" customHeight="1" x14ac:dyDescent="0.2">
      <c r="K256" s="27"/>
    </row>
    <row r="257" spans="11:11" ht="21.75" customHeight="1" x14ac:dyDescent="0.2">
      <c r="K257" s="27"/>
    </row>
    <row r="258" spans="11:11" ht="14.25" customHeight="1" x14ac:dyDescent="0.2">
      <c r="K258" s="27"/>
    </row>
    <row r="259" spans="11:11" ht="14.25" customHeight="1" x14ac:dyDescent="0.2">
      <c r="K259" s="27"/>
    </row>
    <row r="260" spans="11:11" ht="12.75" customHeight="1" x14ac:dyDescent="0.2">
      <c r="K260" s="27"/>
    </row>
    <row r="261" spans="11:11" x14ac:dyDescent="0.2">
      <c r="K261" s="27"/>
    </row>
    <row r="262" spans="11:11" x14ac:dyDescent="0.2">
      <c r="K262" s="27"/>
    </row>
    <row r="263" spans="11:11" x14ac:dyDescent="0.2">
      <c r="K263" s="27"/>
    </row>
    <row r="264" spans="11:11" x14ac:dyDescent="0.2">
      <c r="K264" s="27"/>
    </row>
    <row r="265" spans="11:11" x14ac:dyDescent="0.2">
      <c r="K265" s="27"/>
    </row>
    <row r="266" spans="11:11" x14ac:dyDescent="0.2">
      <c r="K266" s="27"/>
    </row>
    <row r="267" spans="11:11" x14ac:dyDescent="0.2">
      <c r="K267" s="27"/>
    </row>
    <row r="268" spans="11:11" x14ac:dyDescent="0.2">
      <c r="K268" s="27"/>
    </row>
    <row r="269" spans="11:11" x14ac:dyDescent="0.2">
      <c r="K269" s="27"/>
    </row>
    <row r="270" spans="11:11" x14ac:dyDescent="0.2">
      <c r="K270" s="27"/>
    </row>
    <row r="271" spans="11:11" x14ac:dyDescent="0.2">
      <c r="K271" s="27"/>
    </row>
    <row r="272" spans="11:11" x14ac:dyDescent="0.2">
      <c r="K272" s="27"/>
    </row>
    <row r="273" spans="1:11" s="5" customFormat="1" x14ac:dyDescent="0.2">
      <c r="A273"/>
      <c r="B273"/>
      <c r="C273"/>
      <c r="D273"/>
      <c r="E273"/>
      <c r="F273"/>
      <c r="G273"/>
      <c r="H273"/>
      <c r="I273"/>
      <c r="J273"/>
      <c r="K273" s="17"/>
    </row>
    <row r="274" spans="1:11" x14ac:dyDescent="0.2">
      <c r="K274" s="27"/>
    </row>
    <row r="275" spans="1:11" x14ac:dyDescent="0.2">
      <c r="K275" s="27"/>
    </row>
    <row r="276" spans="1:11" x14ac:dyDescent="0.2">
      <c r="K276" s="27"/>
    </row>
    <row r="277" spans="1:11" x14ac:dyDescent="0.2">
      <c r="K277" s="27"/>
    </row>
    <row r="278" spans="1:11" x14ac:dyDescent="0.2">
      <c r="K278" s="27"/>
    </row>
    <row r="279" spans="1:11" x14ac:dyDescent="0.2">
      <c r="K279" s="27"/>
    </row>
    <row r="280" spans="1:11" x14ac:dyDescent="0.2">
      <c r="K280" s="27"/>
    </row>
    <row r="281" spans="1:11" x14ac:dyDescent="0.2">
      <c r="K281" s="27"/>
    </row>
    <row r="282" spans="1:11" x14ac:dyDescent="0.2">
      <c r="K282" s="27"/>
    </row>
    <row r="283" spans="1:11" x14ac:dyDescent="0.2">
      <c r="K283" s="27"/>
    </row>
    <row r="284" spans="1:11" x14ac:dyDescent="0.2">
      <c r="K284" s="27"/>
    </row>
    <row r="285" spans="1:11" x14ac:dyDescent="0.2">
      <c r="K285" s="27"/>
    </row>
    <row r="286" spans="1:11" s="5" customFormat="1" x14ac:dyDescent="0.2">
      <c r="A286"/>
      <c r="B286"/>
      <c r="C286"/>
      <c r="D286"/>
      <c r="E286"/>
      <c r="F286"/>
      <c r="G286"/>
      <c r="H286"/>
      <c r="I286"/>
      <c r="J286"/>
      <c r="K286" s="17"/>
    </row>
    <row r="287" spans="1:11" x14ac:dyDescent="0.2">
      <c r="K287" s="27"/>
    </row>
    <row r="288" spans="1:11" x14ac:dyDescent="0.2">
      <c r="K288" s="27"/>
    </row>
    <row r="289" spans="1:11" x14ac:dyDescent="0.2">
      <c r="K289" s="27"/>
    </row>
    <row r="290" spans="1:11" x14ac:dyDescent="0.2">
      <c r="K290" s="27"/>
    </row>
    <row r="291" spans="1:11" x14ac:dyDescent="0.2">
      <c r="K291" s="27"/>
    </row>
    <row r="292" spans="1:11" x14ac:dyDescent="0.2">
      <c r="K292" s="27"/>
    </row>
    <row r="293" spans="1:11" x14ac:dyDescent="0.2">
      <c r="K293" s="27"/>
    </row>
    <row r="294" spans="1:11" x14ac:dyDescent="0.2">
      <c r="K294" s="27"/>
    </row>
    <row r="295" spans="1:11" x14ac:dyDescent="0.2">
      <c r="K295" s="27"/>
    </row>
    <row r="296" spans="1:11" x14ac:dyDescent="0.2">
      <c r="K296" s="27"/>
    </row>
    <row r="297" spans="1:11" x14ac:dyDescent="0.2">
      <c r="K297" s="27"/>
    </row>
    <row r="298" spans="1:11" x14ac:dyDescent="0.2">
      <c r="K298" s="27"/>
    </row>
    <row r="299" spans="1:11" s="5" customFormat="1" x14ac:dyDescent="0.2">
      <c r="A299"/>
      <c r="B299"/>
      <c r="C299"/>
      <c r="D299"/>
      <c r="E299"/>
      <c r="F299"/>
      <c r="G299"/>
      <c r="H299"/>
      <c r="I299"/>
      <c r="J299"/>
      <c r="K299" s="17"/>
    </row>
    <row r="300" spans="1:11" x14ac:dyDescent="0.2">
      <c r="K300" s="27"/>
    </row>
    <row r="301" spans="1:11" x14ac:dyDescent="0.2">
      <c r="K301" s="27"/>
    </row>
    <row r="302" spans="1:11" x14ac:dyDescent="0.2">
      <c r="K302" s="27"/>
    </row>
    <row r="303" spans="1:11" x14ac:dyDescent="0.2">
      <c r="K303" s="27"/>
    </row>
    <row r="304" spans="1:11" x14ac:dyDescent="0.2">
      <c r="K304" s="27"/>
    </row>
    <row r="305" spans="1:11" x14ac:dyDescent="0.2">
      <c r="K305" s="27"/>
    </row>
    <row r="306" spans="1:11" x14ac:dyDescent="0.2">
      <c r="K306" s="27"/>
    </row>
    <row r="307" spans="1:11" x14ac:dyDescent="0.2">
      <c r="K307" s="27"/>
    </row>
    <row r="308" spans="1:11" x14ac:dyDescent="0.2">
      <c r="K308" s="27"/>
    </row>
    <row r="309" spans="1:11" x14ac:dyDescent="0.2">
      <c r="K309" s="27"/>
    </row>
    <row r="310" spans="1:11" x14ac:dyDescent="0.2">
      <c r="K310" s="27"/>
    </row>
    <row r="311" spans="1:11" x14ac:dyDescent="0.2">
      <c r="K311" s="27"/>
    </row>
    <row r="312" spans="1:11" s="5" customFormat="1" x14ac:dyDescent="0.2">
      <c r="A312"/>
      <c r="B312"/>
      <c r="C312"/>
      <c r="D312"/>
      <c r="E312"/>
      <c r="F312"/>
      <c r="G312"/>
      <c r="H312"/>
      <c r="I312"/>
      <c r="J312"/>
      <c r="K312" s="17"/>
    </row>
    <row r="313" spans="1:11" x14ac:dyDescent="0.2">
      <c r="K313" s="27"/>
    </row>
    <row r="314" spans="1:11" x14ac:dyDescent="0.2">
      <c r="K314" s="27"/>
    </row>
    <row r="315" spans="1:11" x14ac:dyDescent="0.2">
      <c r="K315" s="27"/>
    </row>
    <row r="316" spans="1:11" x14ac:dyDescent="0.2">
      <c r="K316" s="27"/>
    </row>
    <row r="317" spans="1:11" x14ac:dyDescent="0.2">
      <c r="K317" s="27"/>
    </row>
    <row r="318" spans="1:11" x14ac:dyDescent="0.2">
      <c r="K318" s="27"/>
    </row>
    <row r="319" spans="1:11" x14ac:dyDescent="0.2">
      <c r="K319" s="27"/>
    </row>
    <row r="320" spans="1:11" x14ac:dyDescent="0.2">
      <c r="K320" s="27"/>
    </row>
    <row r="321" spans="1:11" x14ac:dyDescent="0.2">
      <c r="K321" s="27"/>
    </row>
    <row r="322" spans="1:11" x14ac:dyDescent="0.2">
      <c r="K322" s="27"/>
    </row>
    <row r="323" spans="1:11" x14ac:dyDescent="0.2">
      <c r="K323" s="27"/>
    </row>
    <row r="324" spans="1:11" x14ac:dyDescent="0.2">
      <c r="K324" s="27"/>
    </row>
    <row r="325" spans="1:11" x14ac:dyDescent="0.2">
      <c r="K325" s="27"/>
    </row>
    <row r="326" spans="1:11" x14ac:dyDescent="0.2">
      <c r="K326" s="27"/>
    </row>
    <row r="327" spans="1:11" x14ac:dyDescent="0.2">
      <c r="K327" s="27"/>
    </row>
    <row r="328" spans="1:11" x14ac:dyDescent="0.2">
      <c r="K328" s="27"/>
    </row>
    <row r="329" spans="1:11" x14ac:dyDescent="0.2">
      <c r="K329" s="27"/>
    </row>
    <row r="330" spans="1:11" s="5" customFormat="1" x14ac:dyDescent="0.2">
      <c r="A330"/>
      <c r="B330"/>
      <c r="C330"/>
      <c r="D330"/>
      <c r="E330"/>
      <c r="F330"/>
      <c r="G330"/>
      <c r="H330"/>
      <c r="I330"/>
      <c r="J330"/>
      <c r="K330" s="17"/>
    </row>
    <row r="331" spans="1:11" x14ac:dyDescent="0.2">
      <c r="K331" s="27"/>
    </row>
    <row r="332" spans="1:11" x14ac:dyDescent="0.2">
      <c r="K332" s="27"/>
    </row>
    <row r="333" spans="1:11" x14ac:dyDescent="0.2">
      <c r="K333" s="27"/>
    </row>
    <row r="334" spans="1:11" x14ac:dyDescent="0.2">
      <c r="K334" s="27"/>
    </row>
    <row r="335" spans="1:11" x14ac:dyDescent="0.2">
      <c r="K335" s="27"/>
    </row>
    <row r="336" spans="1:11" x14ac:dyDescent="0.2">
      <c r="K336" s="27"/>
    </row>
    <row r="337" spans="1:11" x14ac:dyDescent="0.2">
      <c r="K337" s="27"/>
    </row>
    <row r="338" spans="1:11" x14ac:dyDescent="0.2">
      <c r="K338" s="27"/>
    </row>
    <row r="339" spans="1:11" x14ac:dyDescent="0.2">
      <c r="K339" s="27"/>
    </row>
    <row r="340" spans="1:11" x14ac:dyDescent="0.2">
      <c r="K340" s="27"/>
    </row>
    <row r="341" spans="1:11" x14ac:dyDescent="0.2">
      <c r="K341" s="27"/>
    </row>
    <row r="342" spans="1:11" x14ac:dyDescent="0.2">
      <c r="K342" s="27"/>
    </row>
    <row r="343" spans="1:11" s="5" customFormat="1" x14ac:dyDescent="0.2">
      <c r="A343"/>
      <c r="B343"/>
      <c r="C343"/>
      <c r="D343"/>
      <c r="E343"/>
      <c r="F343"/>
      <c r="G343"/>
      <c r="H343"/>
      <c r="I343"/>
      <c r="J343"/>
      <c r="K343" s="17"/>
    </row>
    <row r="344" spans="1:11" x14ac:dyDescent="0.2">
      <c r="K344" s="27"/>
    </row>
    <row r="345" spans="1:11" x14ac:dyDescent="0.2">
      <c r="K345" s="27"/>
    </row>
    <row r="346" spans="1:11" x14ac:dyDescent="0.2">
      <c r="K346" s="27"/>
    </row>
    <row r="347" spans="1:11" x14ac:dyDescent="0.2">
      <c r="K347" s="27"/>
    </row>
    <row r="348" spans="1:11" x14ac:dyDescent="0.2">
      <c r="K348" s="27"/>
    </row>
    <row r="349" spans="1:11" x14ac:dyDescent="0.2">
      <c r="K349" s="27"/>
    </row>
    <row r="350" spans="1:11" x14ac:dyDescent="0.2">
      <c r="K350" s="27"/>
    </row>
    <row r="351" spans="1:11" x14ac:dyDescent="0.2">
      <c r="K351" s="27"/>
    </row>
    <row r="352" spans="1:11" x14ac:dyDescent="0.2">
      <c r="K352" s="27"/>
    </row>
    <row r="353" spans="1:11" x14ac:dyDescent="0.2">
      <c r="K353" s="27"/>
    </row>
    <row r="354" spans="1:11" x14ac:dyDescent="0.2">
      <c r="K354" s="27"/>
    </row>
    <row r="355" spans="1:11" x14ac:dyDescent="0.2">
      <c r="K355" s="27"/>
    </row>
    <row r="356" spans="1:11" s="5" customFormat="1" x14ac:dyDescent="0.2">
      <c r="A356"/>
      <c r="B356"/>
      <c r="C356"/>
      <c r="D356"/>
      <c r="E356"/>
      <c r="F356"/>
      <c r="G356"/>
      <c r="H356"/>
      <c r="I356"/>
      <c r="J356"/>
      <c r="K356" s="17"/>
    </row>
    <row r="357" spans="1:11" x14ac:dyDescent="0.2">
      <c r="K357" s="27"/>
    </row>
    <row r="358" spans="1:11" x14ac:dyDescent="0.2">
      <c r="K358" s="27"/>
    </row>
    <row r="359" spans="1:11" x14ac:dyDescent="0.2">
      <c r="K359" s="27"/>
    </row>
    <row r="360" spans="1:11" x14ac:dyDescent="0.2">
      <c r="K360" s="27"/>
    </row>
    <row r="361" spans="1:11" x14ac:dyDescent="0.2">
      <c r="K361" s="27"/>
    </row>
    <row r="362" spans="1:11" x14ac:dyDescent="0.2">
      <c r="K362" s="27"/>
    </row>
    <row r="363" spans="1:11" x14ac:dyDescent="0.2">
      <c r="K363" s="27"/>
    </row>
    <row r="364" spans="1:11" x14ac:dyDescent="0.2">
      <c r="K364" s="27"/>
    </row>
    <row r="365" spans="1:11" x14ac:dyDescent="0.2">
      <c r="K365" s="27"/>
    </row>
    <row r="366" spans="1:11" x14ac:dyDescent="0.2">
      <c r="K366" s="27"/>
    </row>
    <row r="367" spans="1:11" x14ac:dyDescent="0.2">
      <c r="K367" s="27"/>
    </row>
    <row r="368" spans="1:11" x14ac:dyDescent="0.2">
      <c r="K368" s="27"/>
    </row>
    <row r="369" spans="1:11" s="5" customFormat="1" x14ac:dyDescent="0.2">
      <c r="A369"/>
      <c r="B369"/>
      <c r="C369"/>
      <c r="D369"/>
      <c r="E369"/>
      <c r="F369"/>
      <c r="G369"/>
      <c r="H369"/>
      <c r="I369"/>
      <c r="J369"/>
      <c r="K369" s="17"/>
    </row>
    <row r="370" spans="1:11" x14ac:dyDescent="0.2">
      <c r="K370" s="27"/>
    </row>
    <row r="371" spans="1:11" x14ac:dyDescent="0.2">
      <c r="K371" s="27"/>
    </row>
    <row r="372" spans="1:11" x14ac:dyDescent="0.2">
      <c r="K372" s="27"/>
    </row>
    <row r="373" spans="1:11" x14ac:dyDescent="0.2">
      <c r="K373" s="27"/>
    </row>
    <row r="374" spans="1:11" x14ac:dyDescent="0.2">
      <c r="K374" s="27"/>
    </row>
    <row r="375" spans="1:11" x14ac:dyDescent="0.2">
      <c r="K375" s="27"/>
    </row>
    <row r="376" spans="1:11" x14ac:dyDescent="0.2">
      <c r="K376" s="27"/>
    </row>
    <row r="377" spans="1:11" x14ac:dyDescent="0.2">
      <c r="K377" s="27"/>
    </row>
    <row r="378" spans="1:11" x14ac:dyDescent="0.2">
      <c r="K378" s="27"/>
    </row>
    <row r="379" spans="1:11" x14ac:dyDescent="0.2">
      <c r="K379" s="27"/>
    </row>
    <row r="380" spans="1:11" x14ac:dyDescent="0.2">
      <c r="K380" s="27"/>
    </row>
    <row r="381" spans="1:11" x14ac:dyDescent="0.2">
      <c r="K381" s="27"/>
    </row>
    <row r="382" spans="1:11" s="5" customFormat="1" x14ac:dyDescent="0.2">
      <c r="A382"/>
      <c r="B382"/>
      <c r="C382"/>
      <c r="D382"/>
      <c r="E382"/>
      <c r="F382"/>
      <c r="G382"/>
      <c r="H382"/>
      <c r="I382"/>
      <c r="J382"/>
      <c r="K382" s="17"/>
    </row>
    <row r="383" spans="1:11" x14ac:dyDescent="0.2">
      <c r="K383" s="27"/>
    </row>
    <row r="384" spans="1:11" x14ac:dyDescent="0.2">
      <c r="K384" s="27"/>
    </row>
    <row r="385" spans="11:11" x14ac:dyDescent="0.2">
      <c r="K385" s="27"/>
    </row>
    <row r="386" spans="11:11" x14ac:dyDescent="0.2">
      <c r="K386" s="27"/>
    </row>
    <row r="387" spans="11:11" x14ac:dyDescent="0.2">
      <c r="K387" s="27"/>
    </row>
    <row r="388" spans="11:11" x14ac:dyDescent="0.2">
      <c r="K388" s="27"/>
    </row>
    <row r="389" spans="11:11" x14ac:dyDescent="0.2">
      <c r="K389" s="27"/>
    </row>
    <row r="390" spans="11:11" x14ac:dyDescent="0.2">
      <c r="K390" s="27"/>
    </row>
    <row r="391" spans="11:11" x14ac:dyDescent="0.2">
      <c r="K391" s="27"/>
    </row>
    <row r="392" spans="11:11" x14ac:dyDescent="0.2">
      <c r="K392" s="27"/>
    </row>
    <row r="393" spans="11:11" x14ac:dyDescent="0.2">
      <c r="K393" s="27"/>
    </row>
    <row r="394" spans="11:11" x14ac:dyDescent="0.2">
      <c r="K394" s="27"/>
    </row>
    <row r="395" spans="11:11" x14ac:dyDescent="0.2">
      <c r="K395" s="27"/>
    </row>
    <row r="396" spans="11:11" x14ac:dyDescent="0.2">
      <c r="K396" s="27"/>
    </row>
    <row r="397" spans="11:11" x14ac:dyDescent="0.2">
      <c r="K397" s="27"/>
    </row>
    <row r="398" spans="11:11" x14ac:dyDescent="0.2">
      <c r="K398" s="27"/>
    </row>
    <row r="399" spans="11:11" x14ac:dyDescent="0.2">
      <c r="K399" s="27"/>
    </row>
    <row r="400" spans="11:11" x14ac:dyDescent="0.2">
      <c r="K400" s="27"/>
    </row>
    <row r="401" spans="1:11" x14ac:dyDescent="0.2">
      <c r="K401" s="27"/>
    </row>
    <row r="402" spans="1:11" x14ac:dyDescent="0.2">
      <c r="K402" s="27"/>
    </row>
    <row r="403" spans="1:11" x14ac:dyDescent="0.2">
      <c r="K403" s="27"/>
    </row>
    <row r="404" spans="1:11" x14ac:dyDescent="0.2">
      <c r="K404" s="27"/>
    </row>
    <row r="405" spans="1:11" x14ac:dyDescent="0.2">
      <c r="K405" s="27"/>
    </row>
    <row r="406" spans="1:11" x14ac:dyDescent="0.2">
      <c r="K406" s="27"/>
    </row>
    <row r="407" spans="1:11" s="29" customFormat="1" ht="18" x14ac:dyDescent="0.25">
      <c r="A407"/>
      <c r="B407"/>
      <c r="C407"/>
      <c r="D407"/>
      <c r="E407"/>
      <c r="F407"/>
      <c r="G407"/>
      <c r="H407"/>
      <c r="I407"/>
      <c r="J407"/>
    </row>
    <row r="408" spans="1:11" x14ac:dyDescent="0.2">
      <c r="K408" s="27"/>
    </row>
    <row r="409" spans="1:11" s="5" customFormat="1" x14ac:dyDescent="0.2">
      <c r="A409"/>
      <c r="B409"/>
      <c r="C409"/>
      <c r="D409"/>
      <c r="E409"/>
      <c r="F409"/>
      <c r="G409"/>
      <c r="H409"/>
      <c r="I409"/>
      <c r="J409"/>
      <c r="K409" s="17"/>
    </row>
    <row r="410" spans="1:11" x14ac:dyDescent="0.2">
      <c r="K410" s="27"/>
    </row>
    <row r="411" spans="1:11" s="5" customFormat="1" x14ac:dyDescent="0.2">
      <c r="A411"/>
      <c r="B411"/>
      <c r="C411"/>
      <c r="D411"/>
      <c r="E411"/>
      <c r="F411"/>
      <c r="G411"/>
      <c r="H411"/>
      <c r="I411"/>
      <c r="J411"/>
      <c r="K411" s="17"/>
    </row>
    <row r="412" spans="1:11" x14ac:dyDescent="0.2">
      <c r="K412" s="27"/>
    </row>
    <row r="413" spans="1:11" x14ac:dyDescent="0.2">
      <c r="K413" s="27"/>
    </row>
    <row r="414" spans="1:11" x14ac:dyDescent="0.2">
      <c r="K414" s="27"/>
    </row>
    <row r="415" spans="1:11" x14ac:dyDescent="0.2">
      <c r="K415" s="27"/>
    </row>
    <row r="416" spans="1:11" x14ac:dyDescent="0.2">
      <c r="K416" s="27"/>
    </row>
    <row r="417" spans="11:11" x14ac:dyDescent="0.2">
      <c r="K417" s="27"/>
    </row>
    <row r="418" spans="11:11" x14ac:dyDescent="0.2">
      <c r="K418" s="27"/>
    </row>
    <row r="419" spans="11:11" x14ac:dyDescent="0.2">
      <c r="K419" s="27"/>
    </row>
    <row r="420" spans="11:11" x14ac:dyDescent="0.2">
      <c r="K420" s="27"/>
    </row>
    <row r="421" spans="11:11" x14ac:dyDescent="0.2">
      <c r="K421" s="27"/>
    </row>
    <row r="422" spans="11:11" x14ac:dyDescent="0.2">
      <c r="K422" s="27"/>
    </row>
    <row r="423" spans="11:11" x14ac:dyDescent="0.2">
      <c r="K423" s="27"/>
    </row>
    <row r="424" spans="11:11" x14ac:dyDescent="0.2">
      <c r="K424" s="27"/>
    </row>
    <row r="1007" spans="2:10" x14ac:dyDescent="0.2">
      <c r="B1007" s="7"/>
      <c r="C1007" s="7"/>
      <c r="D1007" s="7"/>
      <c r="E1007" s="4"/>
      <c r="F1007" s="4"/>
      <c r="G1007" s="9"/>
      <c r="H1007" s="5"/>
      <c r="I1007" s="5"/>
      <c r="J1007" s="5"/>
    </row>
    <row r="1008" spans="2:10" x14ac:dyDescent="0.2">
      <c r="H1008" s="5"/>
      <c r="I1008" s="5"/>
      <c r="J1008" s="7"/>
    </row>
    <row r="1009" spans="2:10" x14ac:dyDescent="0.2">
      <c r="H1009" s="5"/>
      <c r="I1009" s="5"/>
      <c r="J1009" s="5"/>
    </row>
    <row r="1010" spans="2:10" x14ac:dyDescent="0.2">
      <c r="H1010" s="5"/>
      <c r="I1010" s="5"/>
      <c r="J1010" s="5"/>
    </row>
    <row r="1011" spans="2:10" x14ac:dyDescent="0.2">
      <c r="H1011" s="5"/>
      <c r="I1011" s="5"/>
      <c r="J1011" s="5"/>
    </row>
    <row r="1012" spans="2:10" x14ac:dyDescent="0.2">
      <c r="H1012" s="5"/>
      <c r="I1012" s="5"/>
      <c r="J1012" s="5"/>
    </row>
    <row r="1013" spans="2:10" x14ac:dyDescent="0.2">
      <c r="H1013" s="5"/>
      <c r="I1013" s="5"/>
      <c r="J1013" s="5"/>
    </row>
    <row r="1014" spans="2:10" x14ac:dyDescent="0.2">
      <c r="H1014" s="5"/>
      <c r="I1014" s="5"/>
      <c r="J1014" s="5"/>
    </row>
    <row r="1016" spans="2:10" x14ac:dyDescent="0.2">
      <c r="B1016" s="7"/>
      <c r="C1016" s="7"/>
      <c r="D1016" s="7"/>
      <c r="E1016" s="4"/>
      <c r="F1016" s="4"/>
      <c r="G1016" s="9"/>
      <c r="H1016" s="5"/>
      <c r="I1016" s="5"/>
      <c r="J1016" s="5"/>
    </row>
    <row r="1017" spans="2:10" x14ac:dyDescent="0.2">
      <c r="H1017" s="5"/>
      <c r="I1017" s="5"/>
      <c r="J1017" s="5"/>
    </row>
    <row r="1018" spans="2:10" x14ac:dyDescent="0.2">
      <c r="H1018" s="5"/>
      <c r="I1018" s="5"/>
      <c r="J1018" s="5"/>
    </row>
    <row r="1019" spans="2:10" x14ac:dyDescent="0.2">
      <c r="H1019" s="5"/>
      <c r="I1019" s="5"/>
      <c r="J1019" s="5"/>
    </row>
    <row r="1020" spans="2:10" x14ac:dyDescent="0.2">
      <c r="H1020" s="5"/>
      <c r="I1020" s="5"/>
      <c r="J1020" s="5"/>
    </row>
    <row r="1021" spans="2:10" x14ac:dyDescent="0.2">
      <c r="H1021" s="5"/>
      <c r="I1021" s="5"/>
      <c r="J1021" s="5"/>
    </row>
    <row r="1022" spans="2:10" x14ac:dyDescent="0.2">
      <c r="H1022" s="5"/>
      <c r="I1022" s="5"/>
      <c r="J1022" s="5"/>
    </row>
    <row r="1023" spans="2:10" x14ac:dyDescent="0.2">
      <c r="H1023" s="5"/>
      <c r="I1023" s="5"/>
      <c r="J1023" s="5"/>
    </row>
    <row r="1024" spans="2:10" x14ac:dyDescent="0.2">
      <c r="B1024" s="7"/>
      <c r="C1024" s="7"/>
      <c r="D1024" s="7"/>
      <c r="E1024" s="9"/>
      <c r="F1024" s="4"/>
      <c r="G1024" s="9"/>
      <c r="H1024" s="5"/>
      <c r="I1024" s="4"/>
      <c r="J1024" s="5"/>
    </row>
    <row r="1025" spans="2:10" x14ac:dyDescent="0.2">
      <c r="B1025" s="7"/>
      <c r="C1025" s="7"/>
      <c r="D1025" s="7"/>
      <c r="E1025" s="4"/>
      <c r="F1025" s="4"/>
      <c r="G1025" s="9"/>
      <c r="H1025" s="5"/>
      <c r="I1025" s="5"/>
      <c r="J1025" s="5"/>
    </row>
    <row r="1026" spans="2:10" x14ac:dyDescent="0.2">
      <c r="H1026" s="5"/>
      <c r="I1026" s="5"/>
      <c r="J1026" s="5"/>
    </row>
    <row r="1027" spans="2:10" x14ac:dyDescent="0.2">
      <c r="H1027" s="5"/>
      <c r="I1027" s="5"/>
      <c r="J1027" s="5"/>
    </row>
    <row r="1028" spans="2:10" x14ac:dyDescent="0.2">
      <c r="H1028" s="5"/>
      <c r="I1028" s="5"/>
      <c r="J1028" s="5"/>
    </row>
    <row r="1029" spans="2:10" x14ac:dyDescent="0.2">
      <c r="H1029" s="5"/>
      <c r="I1029" s="5"/>
      <c r="J1029" s="7"/>
    </row>
    <row r="1030" spans="2:10" x14ac:dyDescent="0.2">
      <c r="H1030" s="5"/>
      <c r="I1030" s="5"/>
      <c r="J1030" s="7"/>
    </row>
    <row r="1031" spans="2:10" x14ac:dyDescent="0.2">
      <c r="H1031" s="5"/>
      <c r="I1031" s="5"/>
      <c r="J1031" s="7"/>
    </row>
    <row r="1032" spans="2:10" x14ac:dyDescent="0.2">
      <c r="H1032" s="5"/>
      <c r="I1032" s="5"/>
      <c r="J1032" s="7"/>
    </row>
    <row r="1033" spans="2:10" x14ac:dyDescent="0.2">
      <c r="B1033" s="7"/>
      <c r="C1033" s="7"/>
      <c r="D1033" s="7"/>
      <c r="E1033" s="9"/>
      <c r="F1033" s="4"/>
      <c r="G1033" s="9"/>
      <c r="H1033" s="5"/>
      <c r="I1033" s="4"/>
      <c r="J1033" s="7"/>
    </row>
    <row r="1034" spans="2:10" x14ac:dyDescent="0.2">
      <c r="B1034" s="7"/>
      <c r="C1034" s="7"/>
      <c r="D1034" s="7"/>
      <c r="E1034" s="4"/>
      <c r="F1034" s="4"/>
      <c r="G1034" s="9"/>
      <c r="H1034" s="5"/>
      <c r="I1034" s="5"/>
      <c r="J1034" s="7"/>
    </row>
    <row r="1035" spans="2:10" x14ac:dyDescent="0.2">
      <c r="H1035" s="5"/>
      <c r="I1035" s="5"/>
      <c r="J1035" s="5"/>
    </row>
    <row r="1036" spans="2:10" x14ac:dyDescent="0.2">
      <c r="H1036" s="5"/>
      <c r="I1036" s="5"/>
      <c r="J1036" s="5"/>
    </row>
    <row r="1037" spans="2:10" x14ac:dyDescent="0.2">
      <c r="H1037" s="5"/>
      <c r="I1037" s="5"/>
      <c r="J1037" s="5"/>
    </row>
    <row r="1038" spans="2:10" x14ac:dyDescent="0.2">
      <c r="H1038" s="5"/>
      <c r="I1038" s="5"/>
      <c r="J1038" s="5"/>
    </row>
    <row r="1039" spans="2:10" x14ac:dyDescent="0.2">
      <c r="H1039" s="5"/>
      <c r="I1039" s="5"/>
      <c r="J1039" s="5"/>
    </row>
    <row r="1040" spans="2:10" x14ac:dyDescent="0.2">
      <c r="H1040" s="5"/>
      <c r="I1040" s="5"/>
      <c r="J1040" s="5"/>
    </row>
    <row r="1041" spans="2:10" x14ac:dyDescent="0.2">
      <c r="H1041" s="5"/>
      <c r="I1041" s="5"/>
      <c r="J1041" s="5"/>
    </row>
    <row r="1042" spans="2:10" x14ac:dyDescent="0.2">
      <c r="B1042" s="7"/>
      <c r="C1042" s="7"/>
      <c r="D1042" s="7"/>
      <c r="E1042" s="9"/>
      <c r="F1042" s="4"/>
      <c r="G1042" s="9"/>
      <c r="H1042" s="5"/>
      <c r="I1042" s="4"/>
      <c r="J1042" s="5"/>
    </row>
    <row r="1043" spans="2:10" x14ac:dyDescent="0.2">
      <c r="B1043" s="7"/>
      <c r="C1043" s="7"/>
      <c r="D1043" s="7"/>
      <c r="E1043" s="4"/>
      <c r="F1043" s="4"/>
      <c r="G1043" s="9"/>
      <c r="H1043" s="5"/>
      <c r="I1043" s="5"/>
      <c r="J1043" s="5"/>
    </row>
    <row r="1045" spans="2:10" x14ac:dyDescent="0.2">
      <c r="H1045" s="10"/>
      <c r="I1045" s="10"/>
      <c r="J1045" s="10"/>
    </row>
    <row r="1046" spans="2:10" x14ac:dyDescent="0.2">
      <c r="H1046" s="10"/>
      <c r="I1046" s="10"/>
      <c r="J1046" s="10"/>
    </row>
    <row r="1047" spans="2:10" x14ac:dyDescent="0.2">
      <c r="H1047" s="10"/>
      <c r="I1047" s="10"/>
      <c r="J1047" s="10"/>
    </row>
    <row r="1048" spans="2:10" x14ac:dyDescent="0.2">
      <c r="H1048" s="10"/>
      <c r="I1048" s="10"/>
      <c r="J1048" s="10"/>
    </row>
    <row r="1049" spans="2:10" x14ac:dyDescent="0.2">
      <c r="H1049" s="10"/>
      <c r="I1049" s="10"/>
      <c r="J1049" s="10"/>
    </row>
    <row r="1050" spans="2:10" x14ac:dyDescent="0.2">
      <c r="H1050" s="10"/>
      <c r="I1050" s="10"/>
      <c r="J1050" s="10"/>
    </row>
    <row r="1051" spans="2:10" x14ac:dyDescent="0.2">
      <c r="H1051" s="10"/>
      <c r="I1051" s="10"/>
      <c r="J1051" s="10"/>
    </row>
    <row r="1052" spans="2:10" x14ac:dyDescent="0.2">
      <c r="B1052" s="7"/>
      <c r="C1052" s="7"/>
      <c r="D1052" s="7"/>
      <c r="E1052" s="9"/>
      <c r="F1052" s="4"/>
      <c r="G1052" s="9"/>
      <c r="H1052" s="13"/>
      <c r="I1052" s="20"/>
      <c r="J1052" s="21"/>
    </row>
    <row r="1053" spans="2:10" x14ac:dyDescent="0.2">
      <c r="B1053" s="7"/>
      <c r="C1053" s="7"/>
      <c r="D1053" s="1"/>
      <c r="E1053" s="6"/>
      <c r="F1053" s="3"/>
      <c r="G1053" s="6"/>
    </row>
    <row r="1054" spans="2:10" x14ac:dyDescent="0.2">
      <c r="B1054" s="7"/>
      <c r="C1054" s="7"/>
      <c r="D1054" s="5"/>
      <c r="E1054" s="4"/>
      <c r="F1054" s="4"/>
      <c r="G1054" s="4"/>
      <c r="H1054" s="5"/>
      <c r="I1054" s="5"/>
      <c r="J1054" s="5"/>
    </row>
    <row r="1055" spans="2:10" x14ac:dyDescent="0.2">
      <c r="B1055" s="19"/>
      <c r="C1055" s="19"/>
      <c r="D1055" s="5"/>
      <c r="E1055" s="4"/>
      <c r="F1055" s="4"/>
      <c r="G1055" s="4"/>
      <c r="H1055" s="5"/>
      <c r="I1055" s="5"/>
      <c r="J1055" s="5"/>
    </row>
    <row r="1056" spans="2:10" x14ac:dyDescent="0.2">
      <c r="B1056" s="19"/>
      <c r="C1056" s="19"/>
      <c r="D1056" s="5"/>
      <c r="E1056" s="4"/>
      <c r="F1056" s="4"/>
      <c r="G1056" s="4"/>
      <c r="H1056" s="5"/>
      <c r="I1056" s="5"/>
      <c r="J1056" s="5"/>
    </row>
    <row r="1057" spans="2:10" x14ac:dyDescent="0.2">
      <c r="B1057" s="19"/>
      <c r="C1057" s="19"/>
      <c r="D1057" s="5"/>
      <c r="E1057" s="4"/>
      <c r="F1057" s="4"/>
      <c r="G1057" s="4"/>
      <c r="H1057" s="5"/>
      <c r="I1057" s="5"/>
      <c r="J1057" s="5"/>
    </row>
    <row r="1058" spans="2:10" x14ac:dyDescent="0.2">
      <c r="B1058" s="19"/>
      <c r="C1058" s="19"/>
      <c r="D1058" s="5"/>
      <c r="E1058" s="4"/>
      <c r="F1058" s="4"/>
      <c r="G1058" s="4"/>
      <c r="H1058" s="5"/>
      <c r="I1058" s="5"/>
      <c r="J1058" s="5"/>
    </row>
    <row r="1059" spans="2:10" x14ac:dyDescent="0.2">
      <c r="B1059" s="19"/>
      <c r="C1059" s="19"/>
      <c r="D1059" s="5"/>
      <c r="E1059" s="4"/>
      <c r="F1059" s="4"/>
      <c r="G1059" s="4"/>
      <c r="H1059" s="5"/>
      <c r="I1059" s="5"/>
      <c r="J1059" s="5"/>
    </row>
    <row r="1060" spans="2:10" x14ac:dyDescent="0.2">
      <c r="B1060" s="19"/>
      <c r="C1060" s="19"/>
      <c r="D1060" s="5"/>
      <c r="E1060" s="4"/>
      <c r="F1060" s="4"/>
      <c r="G1060" s="4"/>
      <c r="H1060" s="5"/>
      <c r="I1060" s="5"/>
      <c r="J1060" s="5"/>
    </row>
    <row r="1061" spans="2:10" x14ac:dyDescent="0.2">
      <c r="B1061" s="19"/>
      <c r="C1061" s="19"/>
      <c r="D1061" s="5"/>
      <c r="E1061" s="4"/>
      <c r="F1061" s="4"/>
      <c r="G1061" s="4"/>
      <c r="H1061" s="5"/>
      <c r="I1061" s="5"/>
      <c r="J1061" s="5"/>
    </row>
    <row r="1062" spans="2:10" x14ac:dyDescent="0.2">
      <c r="B1062" s="7"/>
      <c r="C1062" s="7"/>
      <c r="D1062" s="7"/>
      <c r="E1062" s="9"/>
      <c r="F1062" s="4"/>
      <c r="G1062" s="9"/>
      <c r="H1062" s="5"/>
      <c r="I1062" s="22"/>
      <c r="J1062" s="15"/>
    </row>
    <row r="1063" spans="2:10" x14ac:dyDescent="0.2">
      <c r="E1063" s="3"/>
      <c r="F1063" s="3"/>
      <c r="G1063" s="3"/>
    </row>
    <row r="1064" spans="2:10" x14ac:dyDescent="0.2">
      <c r="B1064" s="1"/>
      <c r="C1064" s="1"/>
      <c r="E1064" s="3"/>
      <c r="F1064" s="3"/>
      <c r="G1064" s="3"/>
    </row>
    <row r="1065" spans="2:10" x14ac:dyDescent="0.2">
      <c r="B1065" s="14"/>
      <c r="C1065" s="14"/>
      <c r="E1065" s="3"/>
      <c r="F1065" s="3"/>
      <c r="G1065" s="3"/>
    </row>
    <row r="1066" spans="2:10" x14ac:dyDescent="0.2">
      <c r="B1066" s="14"/>
      <c r="C1066" s="14"/>
      <c r="E1066" s="3"/>
      <c r="F1066" s="3"/>
      <c r="G1066" s="3"/>
    </row>
    <row r="1067" spans="2:10" x14ac:dyDescent="0.2">
      <c r="B1067" s="14"/>
      <c r="C1067" s="14"/>
      <c r="E1067" s="3"/>
      <c r="F1067" s="3"/>
      <c r="G1067" s="3"/>
    </row>
    <row r="1068" spans="2:10" x14ac:dyDescent="0.2">
      <c r="B1068" s="14"/>
      <c r="C1068" s="14"/>
      <c r="E1068" s="3"/>
      <c r="F1068" s="3"/>
      <c r="G1068" s="3"/>
    </row>
    <row r="1069" spans="2:10" x14ac:dyDescent="0.2">
      <c r="B1069" s="14"/>
      <c r="C1069" s="14"/>
      <c r="E1069" s="3"/>
      <c r="F1069" s="3"/>
      <c r="G1069" s="3"/>
    </row>
    <row r="1070" spans="2:10" x14ac:dyDescent="0.2">
      <c r="B1070" s="14"/>
      <c r="C1070" s="14"/>
      <c r="E1070" s="3"/>
      <c r="F1070" s="3"/>
      <c r="G1070" s="3"/>
    </row>
    <row r="1072" spans="2:10" x14ac:dyDescent="0.2">
      <c r="E1072" s="3"/>
      <c r="F1072" s="3"/>
      <c r="G1072" s="3"/>
    </row>
    <row r="1080" spans="2:10" x14ac:dyDescent="0.2">
      <c r="B1080" s="12"/>
      <c r="C1080" s="12"/>
      <c r="D1080" s="12"/>
      <c r="E1080" s="23"/>
      <c r="F1080" s="24"/>
      <c r="G1080" s="23"/>
      <c r="H1080" s="13"/>
      <c r="I1080" s="24"/>
      <c r="J1080" s="21"/>
    </row>
    <row r="1081" spans="2:10" x14ac:dyDescent="0.2">
      <c r="E1081" s="3"/>
      <c r="F1081" s="3"/>
      <c r="G1081" s="3"/>
    </row>
    <row r="1085" spans="2:10" x14ac:dyDescent="0.2">
      <c r="B1085" s="7"/>
      <c r="C1085" s="7"/>
      <c r="D1085" s="8"/>
      <c r="E1085" s="15"/>
      <c r="F1085" s="5"/>
      <c r="G1085" s="15"/>
    </row>
    <row r="1086" spans="2:10" x14ac:dyDescent="0.2">
      <c r="D1086" s="8"/>
    </row>
    <row r="1105" spans="2:10" x14ac:dyDescent="0.2">
      <c r="B1105" s="7"/>
      <c r="C1105" s="7"/>
      <c r="D1105" s="7"/>
      <c r="E1105" s="9"/>
      <c r="F1105" s="4"/>
      <c r="G1105" s="9"/>
      <c r="H1105" s="5"/>
      <c r="I1105" s="9"/>
      <c r="J1105" s="15"/>
    </row>
    <row r="1106" spans="2:10" x14ac:dyDescent="0.2">
      <c r="B1106" s="7"/>
      <c r="C1106" s="7"/>
      <c r="D1106" s="7"/>
      <c r="E1106" s="9"/>
      <c r="F1106" s="4"/>
      <c r="G1106" s="9"/>
      <c r="H1106" s="5"/>
      <c r="I1106" s="9"/>
      <c r="J1106" s="15"/>
    </row>
    <row r="1107" spans="2:10" x14ac:dyDescent="0.2">
      <c r="B1107" s="7"/>
      <c r="C1107" s="7"/>
      <c r="D1107" s="5"/>
      <c r="E1107" s="4"/>
      <c r="F1107" s="4"/>
      <c r="G1107" s="4"/>
      <c r="H1107" s="5"/>
      <c r="I1107" s="5"/>
      <c r="J1107" s="5"/>
    </row>
    <row r="1108" spans="2:10" x14ac:dyDescent="0.2">
      <c r="B1108" s="7"/>
      <c r="C1108" s="7"/>
      <c r="D1108" s="5"/>
      <c r="E1108" s="4"/>
      <c r="F1108" s="4"/>
      <c r="G1108" s="4"/>
      <c r="H1108" s="5"/>
      <c r="I1108" s="5"/>
      <c r="J1108" s="5"/>
    </row>
    <row r="1109" spans="2:10" x14ac:dyDescent="0.2">
      <c r="B1109" s="7"/>
      <c r="C1109" s="7"/>
      <c r="D1109" s="5"/>
      <c r="E1109" s="5"/>
      <c r="F1109" s="5"/>
      <c r="G1109" s="5"/>
      <c r="H1109" s="5"/>
      <c r="I1109" s="5"/>
      <c r="J1109" s="5"/>
    </row>
    <row r="1110" spans="2:10" x14ac:dyDescent="0.2">
      <c r="B1110" s="5"/>
      <c r="C1110" s="5"/>
      <c r="D1110" s="5"/>
      <c r="E1110" s="4"/>
      <c r="F1110" s="4"/>
      <c r="G1110" s="4"/>
      <c r="H1110" s="5"/>
      <c r="I1110" s="5"/>
      <c r="J1110" s="5"/>
    </row>
    <row r="1111" spans="2:10" x14ac:dyDescent="0.2">
      <c r="B1111" s="5"/>
      <c r="C1111" s="5"/>
      <c r="D1111" s="5"/>
      <c r="E1111" s="4"/>
      <c r="F1111" s="4"/>
      <c r="G1111" s="4"/>
      <c r="H1111" s="5"/>
      <c r="I1111" s="5"/>
      <c r="J1111" s="5"/>
    </row>
    <row r="1112" spans="2:10" x14ac:dyDescent="0.2">
      <c r="B1112" s="5"/>
      <c r="C1112" s="5"/>
      <c r="D1112" s="5"/>
      <c r="E1112" s="4"/>
      <c r="F1112" s="4"/>
      <c r="G1112" s="4"/>
      <c r="H1112" s="5"/>
      <c r="I1112" s="5"/>
      <c r="J1112" s="5"/>
    </row>
    <row r="1113" spans="2:10" x14ac:dyDescent="0.2">
      <c r="B1113" s="5"/>
      <c r="C1113" s="5"/>
      <c r="D1113" s="5"/>
      <c r="E1113" s="4"/>
      <c r="F1113" s="4"/>
      <c r="G1113" s="4"/>
      <c r="H1113" s="5"/>
      <c r="I1113" s="5"/>
      <c r="J1113" s="5"/>
    </row>
    <row r="1114" spans="2:10" x14ac:dyDescent="0.2">
      <c r="B1114" s="5"/>
      <c r="C1114" s="5"/>
      <c r="D1114" s="5"/>
      <c r="E1114" s="4"/>
      <c r="F1114" s="4"/>
      <c r="G1114" s="4"/>
      <c r="H1114" s="5"/>
      <c r="I1114" s="5"/>
      <c r="J1114" s="5"/>
    </row>
    <row r="1115" spans="2:10" x14ac:dyDescent="0.2">
      <c r="B1115" s="5"/>
      <c r="C1115" s="5"/>
      <c r="D1115" s="5"/>
      <c r="E1115" s="4"/>
      <c r="F1115" s="4"/>
      <c r="G1115" s="4"/>
      <c r="H1115" s="5"/>
      <c r="I1115" s="5"/>
      <c r="J1115" s="5"/>
    </row>
    <row r="1116" spans="2:10" x14ac:dyDescent="0.2">
      <c r="B1116" s="7"/>
      <c r="C1116" s="7"/>
      <c r="D1116" s="7"/>
      <c r="E1116" s="9"/>
      <c r="F1116" s="4"/>
      <c r="G1116" s="9"/>
      <c r="H1116" s="5"/>
      <c r="I1116" s="4"/>
      <c r="J1116" s="5"/>
    </row>
    <row r="1117" spans="2:10" x14ac:dyDescent="0.2">
      <c r="B1117" s="7"/>
      <c r="C1117" s="7"/>
      <c r="D1117" s="5"/>
      <c r="E1117" s="4"/>
      <c r="F1117" s="4"/>
      <c r="G1117" s="4"/>
    </row>
    <row r="1126" spans="2:10" x14ac:dyDescent="0.2">
      <c r="B1126" s="7"/>
      <c r="C1126" s="7"/>
      <c r="D1126" s="7"/>
      <c r="E1126" s="9"/>
      <c r="F1126" s="4"/>
      <c r="G1126" s="9"/>
      <c r="H1126" s="5"/>
      <c r="I1126" s="9"/>
      <c r="J1126" s="15"/>
    </row>
    <row r="1127" spans="2:10" x14ac:dyDescent="0.2">
      <c r="B1127" s="16"/>
      <c r="C1127" s="16"/>
      <c r="D1127" s="5"/>
      <c r="E1127" s="5"/>
      <c r="F1127" s="5"/>
      <c r="G1127" s="5"/>
      <c r="H1127" s="5"/>
      <c r="I1127" s="5"/>
      <c r="J1127" s="5"/>
    </row>
    <row r="1128" spans="2:10" x14ac:dyDescent="0.2">
      <c r="B1128" s="8"/>
      <c r="C1128" s="8"/>
      <c r="D1128" s="5"/>
      <c r="E1128" s="4"/>
      <c r="F1128" s="4"/>
      <c r="G1128" s="4"/>
      <c r="H1128" s="5"/>
      <c r="I1128" s="5"/>
      <c r="J1128" s="5"/>
    </row>
    <row r="1129" spans="2:10" x14ac:dyDescent="0.2">
      <c r="B1129" s="8"/>
      <c r="C1129" s="8"/>
      <c r="D1129" s="5"/>
      <c r="E1129" s="4"/>
      <c r="F1129" s="4"/>
      <c r="G1129" s="4"/>
      <c r="H1129" s="5"/>
      <c r="I1129" s="5"/>
      <c r="J1129" s="5"/>
    </row>
    <row r="1130" spans="2:10" x14ac:dyDescent="0.2">
      <c r="B1130" s="8"/>
      <c r="C1130" s="8"/>
      <c r="D1130" s="5"/>
      <c r="E1130" s="4"/>
      <c r="F1130" s="4"/>
      <c r="G1130" s="4"/>
      <c r="H1130" s="5"/>
      <c r="I1130" s="5"/>
      <c r="J1130" s="5"/>
    </row>
    <row r="1131" spans="2:10" x14ac:dyDescent="0.2">
      <c r="B1131" s="8"/>
      <c r="C1131" s="8"/>
      <c r="D1131" s="5"/>
      <c r="E1131" s="4"/>
      <c r="F1131" s="4"/>
      <c r="G1131" s="4"/>
      <c r="H1131" s="5"/>
      <c r="I1131" s="5"/>
      <c r="J1131" s="5"/>
    </row>
    <row r="1132" spans="2:10" x14ac:dyDescent="0.2">
      <c r="B1132" s="5"/>
      <c r="C1132" s="5"/>
      <c r="D1132" s="5"/>
      <c r="E1132" s="4"/>
      <c r="F1132" s="4"/>
      <c r="G1132" s="4"/>
      <c r="H1132" s="5"/>
      <c r="I1132" s="5"/>
      <c r="J1132" s="5"/>
    </row>
    <row r="1133" spans="2:10" x14ac:dyDescent="0.2">
      <c r="B1133" s="5"/>
      <c r="C1133" s="5"/>
      <c r="D1133" s="5"/>
      <c r="E1133" s="4"/>
      <c r="F1133" s="4"/>
      <c r="G1133" s="4"/>
      <c r="H1133" s="5"/>
      <c r="I1133" s="5"/>
      <c r="J1133" s="5"/>
    </row>
    <row r="1134" spans="2:10" x14ac:dyDescent="0.2">
      <c r="B1134" s="7"/>
      <c r="C1134" s="7"/>
      <c r="D1134" s="7"/>
      <c r="E1134" s="9"/>
      <c r="F1134" s="4"/>
      <c r="G1134" s="9"/>
      <c r="H1134" s="5"/>
      <c r="I1134" s="22"/>
      <c r="J1134" s="15"/>
    </row>
    <row r="1135" spans="2:10" x14ac:dyDescent="0.2">
      <c r="B1135" s="7"/>
      <c r="C1135" s="7"/>
      <c r="D1135" s="7"/>
      <c r="E1135" s="9"/>
      <c r="F1135" s="4"/>
      <c r="G1135" s="9"/>
      <c r="H1135" s="5"/>
      <c r="I1135" s="9"/>
      <c r="J1135" s="15"/>
    </row>
    <row r="1136" spans="2:10" x14ac:dyDescent="0.2">
      <c r="B1136" s="7"/>
      <c r="C1136" s="7"/>
      <c r="D1136" s="5"/>
      <c r="E1136" s="5"/>
      <c r="F1136" s="5"/>
      <c r="G1136" s="5"/>
      <c r="H1136" s="5"/>
      <c r="I1136" s="5"/>
      <c r="J1136" s="5"/>
    </row>
    <row r="1137" spans="2:10" x14ac:dyDescent="0.2">
      <c r="B1137" s="5"/>
      <c r="C1137" s="5"/>
      <c r="D1137" s="5"/>
      <c r="E1137" s="4"/>
      <c r="F1137" s="4"/>
      <c r="G1137" s="4"/>
      <c r="H1137" s="5"/>
      <c r="I1137" s="5"/>
      <c r="J1137" s="5"/>
    </row>
    <row r="1138" spans="2:10" x14ac:dyDescent="0.2">
      <c r="B1138" s="5"/>
      <c r="C1138" s="5"/>
      <c r="D1138" s="5"/>
      <c r="E1138" s="4"/>
      <c r="F1138" s="4"/>
      <c r="G1138" s="4"/>
      <c r="H1138" s="5"/>
      <c r="I1138" s="5"/>
      <c r="J1138" s="5"/>
    </row>
    <row r="1139" spans="2:10" x14ac:dyDescent="0.2">
      <c r="B1139" s="5"/>
      <c r="C1139" s="5"/>
      <c r="D1139" s="5"/>
      <c r="E1139" s="4"/>
      <c r="F1139" s="4"/>
      <c r="G1139" s="4"/>
      <c r="H1139" s="5"/>
      <c r="I1139" s="5"/>
      <c r="J1139" s="5"/>
    </row>
    <row r="1140" spans="2:10" x14ac:dyDescent="0.2">
      <c r="B1140" s="5"/>
      <c r="C1140" s="5"/>
      <c r="D1140" s="5"/>
      <c r="E1140" s="4"/>
      <c r="F1140" s="4"/>
      <c r="G1140" s="4"/>
      <c r="H1140" s="5"/>
      <c r="I1140" s="5"/>
      <c r="J1140" s="5"/>
    </row>
    <row r="1141" spans="2:10" x14ac:dyDescent="0.2">
      <c r="B1141" s="5"/>
      <c r="C1141" s="5"/>
      <c r="D1141" s="5"/>
      <c r="E1141" s="4"/>
      <c r="F1141" s="4"/>
      <c r="G1141" s="4"/>
      <c r="H1141" s="5"/>
      <c r="I1141" s="5"/>
      <c r="J1141" s="5"/>
    </row>
    <row r="1142" spans="2:10" x14ac:dyDescent="0.2">
      <c r="B1142" s="5"/>
      <c r="C1142" s="5"/>
      <c r="D1142" s="5"/>
      <c r="E1142" s="4"/>
      <c r="F1142" s="4"/>
      <c r="G1142" s="4"/>
      <c r="H1142" s="5"/>
      <c r="I1142" s="5"/>
      <c r="J1142" s="5"/>
    </row>
    <row r="1143" spans="2:10" x14ac:dyDescent="0.2">
      <c r="B1143" s="7"/>
      <c r="C1143" s="7"/>
      <c r="D1143" s="7"/>
      <c r="E1143" s="9"/>
      <c r="F1143" s="4"/>
      <c r="G1143" s="9"/>
      <c r="H1143" s="5"/>
      <c r="I1143" s="22"/>
      <c r="J1143" s="15"/>
    </row>
    <row r="1144" spans="2:10" x14ac:dyDescent="0.2">
      <c r="B1144" s="7"/>
      <c r="C1144" s="7"/>
      <c r="D1144" s="7"/>
      <c r="E1144" s="9"/>
      <c r="F1144" s="4"/>
      <c r="G1144" s="9"/>
      <c r="H1144" s="5"/>
      <c r="I1144" s="9"/>
      <c r="J1144" s="15"/>
    </row>
    <row r="1145" spans="2:10" x14ac:dyDescent="0.2">
      <c r="B1145" s="7"/>
      <c r="C1145" s="7"/>
      <c r="D1145" s="5"/>
      <c r="E1145" s="5"/>
      <c r="F1145" s="5"/>
      <c r="G1145" s="5"/>
      <c r="H1145" s="5"/>
      <c r="I1145" s="5"/>
      <c r="J1145" s="5"/>
    </row>
    <row r="1146" spans="2:10" x14ac:dyDescent="0.2">
      <c r="B1146" s="5"/>
      <c r="C1146" s="5"/>
      <c r="D1146" s="5"/>
      <c r="E1146" s="4"/>
      <c r="F1146" s="4"/>
      <c r="G1146" s="4"/>
      <c r="H1146" s="5"/>
      <c r="I1146" s="5"/>
      <c r="J1146" s="5"/>
    </row>
    <row r="1147" spans="2:10" x14ac:dyDescent="0.2">
      <c r="B1147" s="5"/>
      <c r="C1147" s="5"/>
      <c r="D1147" s="5"/>
      <c r="E1147" s="4"/>
      <c r="F1147" s="4"/>
      <c r="G1147" s="4"/>
      <c r="H1147" s="5"/>
      <c r="I1147" s="5"/>
      <c r="J1147" s="5"/>
    </row>
    <row r="1148" spans="2:10" x14ac:dyDescent="0.2">
      <c r="B1148" s="5"/>
      <c r="C1148" s="5"/>
      <c r="D1148" s="5"/>
      <c r="E1148" s="4"/>
      <c r="F1148" s="4"/>
      <c r="G1148" s="4"/>
      <c r="H1148" s="5"/>
      <c r="I1148" s="5"/>
      <c r="J1148" s="5"/>
    </row>
    <row r="1149" spans="2:10" x14ac:dyDescent="0.2">
      <c r="B1149" s="5"/>
      <c r="C1149" s="5"/>
      <c r="D1149" s="5"/>
      <c r="E1149" s="4"/>
      <c r="F1149" s="4"/>
      <c r="G1149" s="4"/>
      <c r="H1149" s="5"/>
      <c r="I1149" s="5"/>
      <c r="J1149" s="5"/>
    </row>
    <row r="1150" spans="2:10" x14ac:dyDescent="0.2">
      <c r="B1150" s="5"/>
      <c r="C1150" s="5"/>
      <c r="D1150" s="5"/>
      <c r="E1150" s="4"/>
      <c r="F1150" s="4"/>
      <c r="G1150" s="4"/>
      <c r="H1150" s="5"/>
      <c r="I1150" s="5"/>
      <c r="J1150" s="5"/>
    </row>
    <row r="1151" spans="2:10" x14ac:dyDescent="0.2">
      <c r="B1151" s="5"/>
      <c r="C1151" s="5"/>
      <c r="D1151" s="5"/>
      <c r="E1151" s="4"/>
      <c r="F1151" s="4"/>
      <c r="G1151" s="4"/>
      <c r="H1151" s="5"/>
      <c r="I1151" s="5"/>
      <c r="J1151" s="5"/>
    </row>
    <row r="1152" spans="2:10" x14ac:dyDescent="0.2">
      <c r="B1152" s="7"/>
      <c r="C1152" s="7"/>
      <c r="D1152" s="7"/>
      <c r="E1152" s="9"/>
      <c r="F1152" s="4"/>
      <c r="G1152" s="9"/>
      <c r="H1152" s="5"/>
      <c r="I1152" s="9"/>
      <c r="J1152" s="15"/>
    </row>
    <row r="1153" spans="2:10" x14ac:dyDescent="0.2">
      <c r="B1153" s="7"/>
      <c r="C1153" s="7"/>
      <c r="D1153" s="7"/>
      <c r="E1153" s="9"/>
      <c r="F1153" s="4"/>
      <c r="G1153" s="9"/>
      <c r="H1153" s="5"/>
      <c r="I1153" s="9"/>
      <c r="J1153" s="15"/>
    </row>
    <row r="1166" spans="2:10" x14ac:dyDescent="0.2">
      <c r="B1166" s="7"/>
      <c r="C1166" s="7"/>
      <c r="D1166" s="5"/>
      <c r="E1166" s="4"/>
      <c r="F1166" s="4"/>
      <c r="G1166" s="4"/>
    </row>
    <row r="1175" spans="2:10" x14ac:dyDescent="0.2">
      <c r="D1175" s="5"/>
    </row>
    <row r="1176" spans="2:10" x14ac:dyDescent="0.2">
      <c r="B1176" s="7"/>
      <c r="C1176" s="7"/>
      <c r="D1176" s="5"/>
      <c r="E1176" s="5"/>
      <c r="F1176" s="5"/>
      <c r="G1176" s="5"/>
      <c r="H1176" s="5"/>
      <c r="I1176" s="5"/>
      <c r="J1176" s="5"/>
    </row>
    <row r="1177" spans="2:10" x14ac:dyDescent="0.2">
      <c r="B1177" s="5"/>
      <c r="C1177" s="5"/>
      <c r="D1177" s="5"/>
      <c r="E1177" s="4"/>
      <c r="F1177" s="4"/>
      <c r="G1177" s="4"/>
      <c r="H1177" s="5"/>
      <c r="I1177" s="5"/>
      <c r="J1177" s="5"/>
    </row>
    <row r="1178" spans="2:10" x14ac:dyDescent="0.2">
      <c r="B1178" s="8"/>
      <c r="C1178" s="8"/>
      <c r="D1178" s="5"/>
      <c r="E1178" s="4"/>
      <c r="F1178" s="4"/>
      <c r="G1178" s="4"/>
      <c r="H1178" s="5"/>
      <c r="I1178" s="5"/>
      <c r="J1178" s="5"/>
    </row>
    <row r="1179" spans="2:10" x14ac:dyDescent="0.2">
      <c r="B1179" s="8"/>
      <c r="C1179" s="8"/>
      <c r="D1179" s="5"/>
      <c r="E1179" s="4"/>
      <c r="F1179" s="4"/>
      <c r="G1179" s="4"/>
      <c r="H1179" s="5"/>
      <c r="I1179" s="5"/>
      <c r="J1179" s="5"/>
    </row>
    <row r="1180" spans="2:10" x14ac:dyDescent="0.2">
      <c r="B1180" s="8"/>
      <c r="C1180" s="8"/>
      <c r="D1180" s="5"/>
      <c r="E1180" s="4"/>
      <c r="F1180" s="4"/>
      <c r="G1180" s="4"/>
      <c r="H1180" s="5"/>
      <c r="I1180" s="5"/>
      <c r="J1180" s="5"/>
    </row>
    <row r="1181" spans="2:10" x14ac:dyDescent="0.2">
      <c r="B1181" s="8"/>
      <c r="C1181" s="8"/>
      <c r="D1181" s="5"/>
      <c r="E1181" s="4"/>
      <c r="F1181" s="4"/>
      <c r="G1181" s="4"/>
      <c r="H1181" s="5"/>
      <c r="I1181" s="5"/>
      <c r="J1181" s="5"/>
    </row>
    <row r="1182" spans="2:10" x14ac:dyDescent="0.2">
      <c r="B1182" s="5"/>
      <c r="C1182" s="5"/>
      <c r="D1182" s="5"/>
      <c r="E1182" s="4"/>
      <c r="F1182" s="4"/>
      <c r="G1182" s="4"/>
      <c r="H1182" s="5"/>
      <c r="I1182" s="5"/>
      <c r="J1182" s="5"/>
    </row>
    <row r="1183" spans="2:10" x14ac:dyDescent="0.2">
      <c r="B1183" s="7"/>
      <c r="C1183" s="7"/>
      <c r="D1183" s="7"/>
      <c r="E1183" s="9"/>
      <c r="F1183" s="4"/>
      <c r="G1183" s="9"/>
      <c r="H1183" s="5"/>
      <c r="I1183" s="9"/>
      <c r="J1183" s="15"/>
    </row>
    <row r="1184" spans="2:10" x14ac:dyDescent="0.2">
      <c r="B1184" s="5"/>
      <c r="C1184" s="5"/>
      <c r="D1184" s="5"/>
      <c r="E1184" s="5"/>
      <c r="F1184" s="5"/>
      <c r="G1184" s="5"/>
      <c r="H1184" s="5"/>
      <c r="I1184" s="5"/>
      <c r="J1184" s="5"/>
    </row>
    <row r="1185" spans="2:10" x14ac:dyDescent="0.2">
      <c r="B1185" s="7"/>
      <c r="C1185" s="7"/>
      <c r="D1185" s="5"/>
      <c r="E1185" s="5"/>
      <c r="F1185" s="5"/>
      <c r="G1185" s="5"/>
      <c r="H1185" s="5"/>
      <c r="I1185" s="5"/>
      <c r="J1185" s="5"/>
    </row>
    <row r="1186" spans="2:10" x14ac:dyDescent="0.2">
      <c r="B1186" s="5"/>
      <c r="C1186" s="5"/>
      <c r="D1186" s="5"/>
      <c r="E1186" s="4"/>
      <c r="F1186" s="4"/>
      <c r="G1186" s="4"/>
      <c r="H1186" s="5"/>
      <c r="I1186" s="5"/>
      <c r="J1186" s="5"/>
    </row>
    <row r="1187" spans="2:10" x14ac:dyDescent="0.2">
      <c r="B1187" s="8"/>
      <c r="C1187" s="8"/>
      <c r="D1187" s="5"/>
      <c r="E1187" s="4"/>
      <c r="F1187" s="4"/>
      <c r="G1187" s="4"/>
      <c r="H1187" s="5"/>
      <c r="I1187" s="5"/>
      <c r="J1187" s="5"/>
    </row>
    <row r="1188" spans="2:10" x14ac:dyDescent="0.2">
      <c r="B1188" s="8"/>
      <c r="C1188" s="8"/>
      <c r="D1188" s="5"/>
      <c r="E1188" s="4"/>
      <c r="F1188" s="4"/>
      <c r="G1188" s="4"/>
      <c r="H1188" s="5"/>
      <c r="I1188" s="5"/>
      <c r="J1188" s="5"/>
    </row>
    <row r="1189" spans="2:10" x14ac:dyDescent="0.2">
      <c r="B1189" s="8"/>
      <c r="C1189" s="8"/>
      <c r="D1189" s="5"/>
      <c r="E1189" s="4"/>
      <c r="F1189" s="4"/>
      <c r="G1189" s="4"/>
      <c r="H1189" s="5"/>
      <c r="I1189" s="5"/>
      <c r="J1189" s="5"/>
    </row>
    <row r="1190" spans="2:10" x14ac:dyDescent="0.2">
      <c r="B1190" s="8"/>
      <c r="C1190" s="8"/>
      <c r="D1190" s="5"/>
      <c r="E1190" s="4"/>
      <c r="F1190" s="4"/>
      <c r="G1190" s="4"/>
      <c r="H1190" s="5"/>
      <c r="I1190" s="5"/>
      <c r="J1190" s="5"/>
    </row>
    <row r="1191" spans="2:10" x14ac:dyDescent="0.2">
      <c r="B1191" s="5"/>
      <c r="C1191" s="5"/>
      <c r="D1191" s="5"/>
      <c r="E1191" s="4"/>
      <c r="F1191" s="4"/>
      <c r="G1191" s="4"/>
      <c r="H1191" s="5"/>
      <c r="I1191" s="5"/>
      <c r="J1191" s="5"/>
    </row>
    <row r="1192" spans="2:10" x14ac:dyDescent="0.2">
      <c r="B1192" s="7"/>
      <c r="C1192" s="7"/>
      <c r="D1192" s="7"/>
      <c r="E1192" s="9"/>
      <c r="F1192" s="4"/>
      <c r="G1192" s="9"/>
      <c r="H1192" s="5"/>
      <c r="I1192" s="9"/>
      <c r="J1192" s="15"/>
    </row>
    <row r="1193" spans="2:10" x14ac:dyDescent="0.2">
      <c r="B1193" s="5"/>
      <c r="C1193" s="5"/>
      <c r="D1193" s="5"/>
      <c r="E1193" s="5"/>
      <c r="F1193" s="5"/>
      <c r="G1193" s="5"/>
      <c r="H1193" s="5"/>
      <c r="I1193" s="5"/>
      <c r="J1193" s="5"/>
    </row>
    <row r="1194" spans="2:10" x14ac:dyDescent="0.2">
      <c r="B1194" s="7"/>
      <c r="C1194" s="7"/>
      <c r="D1194" s="5"/>
      <c r="E1194" s="5"/>
      <c r="F1194" s="5"/>
      <c r="G1194" s="5"/>
      <c r="H1194" s="5"/>
      <c r="I1194" s="5"/>
      <c r="J1194" s="5"/>
    </row>
    <row r="1195" spans="2:10" x14ac:dyDescent="0.2">
      <c r="B1195" s="5"/>
      <c r="C1195" s="5"/>
      <c r="D1195" s="5"/>
      <c r="E1195" s="4"/>
      <c r="F1195" s="4"/>
      <c r="G1195" s="4"/>
      <c r="H1195" s="5"/>
      <c r="I1195" s="5"/>
      <c r="J1195" s="5"/>
    </row>
    <row r="1196" spans="2:10" x14ac:dyDescent="0.2">
      <c r="B1196" s="8"/>
      <c r="C1196" s="8"/>
      <c r="D1196" s="5"/>
      <c r="E1196" s="4"/>
      <c r="F1196" s="4"/>
      <c r="G1196" s="4"/>
      <c r="H1196" s="5"/>
      <c r="I1196" s="5"/>
      <c r="J1196" s="5"/>
    </row>
    <row r="1197" spans="2:10" x14ac:dyDescent="0.2">
      <c r="B1197" s="8"/>
      <c r="C1197" s="8"/>
      <c r="D1197" s="5"/>
      <c r="E1197" s="4"/>
      <c r="F1197" s="4"/>
      <c r="G1197" s="4"/>
      <c r="H1197" s="5"/>
      <c r="I1197" s="5"/>
      <c r="J1197" s="5"/>
    </row>
    <row r="1198" spans="2:10" x14ac:dyDescent="0.2">
      <c r="B1198" s="8"/>
      <c r="C1198" s="8"/>
      <c r="D1198" s="5"/>
      <c r="E1198" s="4"/>
      <c r="F1198" s="4"/>
      <c r="G1198" s="4"/>
      <c r="H1198" s="5"/>
      <c r="I1198" s="5"/>
      <c r="J1198" s="5"/>
    </row>
    <row r="1199" spans="2:10" x14ac:dyDescent="0.2">
      <c r="B1199" s="8"/>
      <c r="C1199" s="8"/>
      <c r="D1199" s="5"/>
      <c r="E1199" s="4"/>
      <c r="F1199" s="4"/>
      <c r="G1199" s="4"/>
      <c r="H1199" s="5"/>
      <c r="I1199" s="5"/>
      <c r="J1199" s="5"/>
    </row>
    <row r="1200" spans="2:10" x14ac:dyDescent="0.2">
      <c r="B1200" s="5"/>
      <c r="C1200" s="5"/>
      <c r="D1200" s="5"/>
      <c r="E1200" s="4"/>
      <c r="F1200" s="4"/>
      <c r="G1200" s="4"/>
      <c r="H1200" s="5"/>
      <c r="I1200" s="5"/>
      <c r="J1200" s="5"/>
    </row>
    <row r="1201" spans="2:10" x14ac:dyDescent="0.2">
      <c r="B1201" s="7"/>
      <c r="C1201" s="7"/>
      <c r="D1201" s="7"/>
      <c r="E1201" s="9"/>
      <c r="F1201" s="4"/>
      <c r="G1201" s="9"/>
      <c r="H1201" s="5"/>
      <c r="I1201" s="9"/>
      <c r="J1201" s="15"/>
    </row>
    <row r="1202" spans="2:10" x14ac:dyDescent="0.2">
      <c r="B1202" s="7"/>
      <c r="C1202" s="7"/>
      <c r="D1202" s="7"/>
      <c r="E1202" s="9"/>
      <c r="F1202" s="4"/>
      <c r="G1202" s="9"/>
      <c r="H1202" s="5"/>
      <c r="I1202" s="9"/>
      <c r="J1202" s="15"/>
    </row>
  </sheetData>
  <mergeCells count="55">
    <mergeCell ref="A202:B202"/>
    <mergeCell ref="A209:B209"/>
    <mergeCell ref="A201:C201"/>
    <mergeCell ref="A178:D178"/>
    <mergeCell ref="A205:D205"/>
    <mergeCell ref="A179:C179"/>
    <mergeCell ref="A200:C200"/>
    <mergeCell ref="A210:B210"/>
    <mergeCell ref="A213:B213"/>
    <mergeCell ref="A214:B214"/>
    <mergeCell ref="A206:B206"/>
    <mergeCell ref="A230:B230"/>
    <mergeCell ref="A233:B233"/>
    <mergeCell ref="A236:B236"/>
    <mergeCell ref="A248:C248"/>
    <mergeCell ref="A249:C249"/>
    <mergeCell ref="A231:B231"/>
    <mergeCell ref="A234:B234"/>
    <mergeCell ref="A237:B237"/>
    <mergeCell ref="A239:B239"/>
    <mergeCell ref="A250:C250"/>
    <mergeCell ref="A247:J247"/>
    <mergeCell ref="A245:B245"/>
    <mergeCell ref="A246:D246"/>
    <mergeCell ref="A4:J4"/>
    <mergeCell ref="A217:B217"/>
    <mergeCell ref="A218:B218"/>
    <mergeCell ref="A225:B225"/>
    <mergeCell ref="A173:C173"/>
    <mergeCell ref="A107:B107"/>
    <mergeCell ref="A138:B138"/>
    <mergeCell ref="A169:B169"/>
    <mergeCell ref="A17:B17"/>
    <mergeCell ref="A242:B242"/>
    <mergeCell ref="A30:B30"/>
    <mergeCell ref="A35:D35"/>
    <mergeCell ref="A119:B119"/>
    <mergeCell ref="A137:B137"/>
    <mergeCell ref="A5:D5"/>
    <mergeCell ref="A18:B18"/>
    <mergeCell ref="A24:B24"/>
    <mergeCell ref="A42:B42"/>
    <mergeCell ref="A47:D47"/>
    <mergeCell ref="A113:C113"/>
    <mergeCell ref="A118:D118"/>
    <mergeCell ref="A125:B125"/>
    <mergeCell ref="A131:B131"/>
    <mergeCell ref="A99:B99"/>
    <mergeCell ref="A100:B100"/>
    <mergeCell ref="A29:D29"/>
    <mergeCell ref="A36:B36"/>
    <mergeCell ref="A41:D41"/>
    <mergeCell ref="A1:J1"/>
    <mergeCell ref="A2:B2"/>
    <mergeCell ref="A3:B3"/>
  </mergeCells>
  <pageMargins left="0.7" right="0.7" top="0.75" bottom="0.75" header="0.3" footer="0.3"/>
  <pageSetup paperSize="9" scale="67"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2"/>
  <dimension ref="A1:L234"/>
  <sheetViews>
    <sheetView tabSelected="1" zoomScale="75" zoomScaleNormal="75" workbookViewId="0">
      <selection activeCell="D34" sqref="D34"/>
    </sheetView>
  </sheetViews>
  <sheetFormatPr defaultColWidth="8.85546875" defaultRowHeight="12.75" x14ac:dyDescent="0.2"/>
  <cols>
    <col min="1" max="1" width="51" customWidth="1"/>
    <col min="2" max="2" width="21.140625" customWidth="1"/>
    <col min="3" max="3" width="13.85546875" customWidth="1"/>
    <col min="4" max="4" width="12.7109375" customWidth="1"/>
    <col min="5" max="5" width="23" customWidth="1"/>
    <col min="6" max="6" width="80.85546875" customWidth="1"/>
    <col min="7" max="7" width="9.42578125" customWidth="1"/>
  </cols>
  <sheetData>
    <row r="1" spans="1:8" ht="15" x14ac:dyDescent="0.25">
      <c r="A1" s="81" t="s">
        <v>71</v>
      </c>
      <c r="B1" s="564" t="s">
        <v>142</v>
      </c>
      <c r="C1" s="564"/>
      <c r="D1" s="565"/>
    </row>
    <row r="2" spans="1:8" x14ac:dyDescent="0.2">
      <c r="A2" s="80" t="s">
        <v>70</v>
      </c>
      <c r="B2" s="558" t="s">
        <v>142</v>
      </c>
      <c r="C2" s="559"/>
      <c r="D2" s="560"/>
    </row>
    <row r="3" spans="1:8" x14ac:dyDescent="0.2">
      <c r="A3" s="79" t="s">
        <v>72</v>
      </c>
      <c r="B3" s="558" t="s">
        <v>142</v>
      </c>
      <c r="C3" s="559"/>
      <c r="D3" s="560"/>
    </row>
    <row r="4" spans="1:8" ht="13.5" thickBot="1" x14ac:dyDescent="0.25">
      <c r="A4" s="93"/>
      <c r="B4" s="561"/>
      <c r="C4" s="561"/>
      <c r="D4" s="562"/>
    </row>
    <row r="5" spans="1:8" ht="16.5" thickBot="1" x14ac:dyDescent="0.3">
      <c r="A5" s="94" t="s">
        <v>65</v>
      </c>
      <c r="B5" s="95"/>
      <c r="C5" s="96"/>
      <c r="D5" s="97"/>
      <c r="F5" s="7"/>
      <c r="G5" s="2"/>
    </row>
    <row r="6" spans="1:8" x14ac:dyDescent="0.2">
      <c r="A6" s="82"/>
      <c r="B6" s="78"/>
      <c r="C6" s="78"/>
      <c r="D6" s="83"/>
      <c r="F6" s="7"/>
      <c r="G6" s="2"/>
    </row>
    <row r="7" spans="1:8" x14ac:dyDescent="0.2">
      <c r="A7" s="82"/>
      <c r="B7" s="78"/>
      <c r="C7" s="78"/>
      <c r="D7" s="83"/>
      <c r="F7" s="5"/>
    </row>
    <row r="8" spans="1:8" ht="15" x14ac:dyDescent="0.25">
      <c r="A8" s="84" t="s">
        <v>145</v>
      </c>
      <c r="B8" s="70"/>
      <c r="C8" s="71" t="s">
        <v>290</v>
      </c>
      <c r="D8" s="408">
        <v>0</v>
      </c>
      <c r="F8" s="5"/>
    </row>
    <row r="9" spans="1:8" x14ac:dyDescent="0.2">
      <c r="A9" s="86" t="s">
        <v>143</v>
      </c>
      <c r="B9" s="72"/>
      <c r="C9" s="71" t="s">
        <v>290</v>
      </c>
      <c r="D9" s="408">
        <v>0</v>
      </c>
      <c r="E9" s="7"/>
      <c r="F9" s="7"/>
      <c r="G9" s="2"/>
    </row>
    <row r="10" spans="1:8" x14ac:dyDescent="0.2">
      <c r="A10" s="86" t="s">
        <v>144</v>
      </c>
      <c r="B10" s="72"/>
      <c r="C10" s="71" t="s">
        <v>290</v>
      </c>
      <c r="D10" s="408">
        <v>0</v>
      </c>
      <c r="E10" s="7"/>
      <c r="G10" s="2" t="s">
        <v>10</v>
      </c>
    </row>
    <row r="11" spans="1:8" x14ac:dyDescent="0.2">
      <c r="A11" s="86"/>
      <c r="B11" s="72"/>
      <c r="C11" s="71"/>
      <c r="D11" s="85"/>
      <c r="G11" s="2"/>
    </row>
    <row r="12" spans="1:8" ht="15" x14ac:dyDescent="0.25">
      <c r="A12" s="84" t="s">
        <v>146</v>
      </c>
      <c r="B12" s="70"/>
      <c r="C12" s="71"/>
      <c r="D12" s="409">
        <f>'Progress Report 2017'!E248</f>
        <v>0</v>
      </c>
    </row>
    <row r="13" spans="1:8" x14ac:dyDescent="0.2">
      <c r="A13" s="86" t="s">
        <v>275</v>
      </c>
      <c r="B13" s="72"/>
      <c r="C13" s="71"/>
      <c r="D13" s="409">
        <f>'Progress Report 2017'!E249</f>
        <v>0</v>
      </c>
      <c r="E13" s="2"/>
      <c r="G13" s="7"/>
      <c r="H13" s="5"/>
    </row>
    <row r="14" spans="1:8" x14ac:dyDescent="0.2">
      <c r="A14" s="86" t="s">
        <v>276</v>
      </c>
      <c r="B14" s="72"/>
      <c r="C14" s="73"/>
      <c r="D14" s="409">
        <f>'Progress Report 2017'!E250</f>
        <v>0</v>
      </c>
      <c r="E14" s="2"/>
      <c r="F14" s="7"/>
    </row>
    <row r="15" spans="1:8" x14ac:dyDescent="0.2">
      <c r="A15" s="86"/>
      <c r="B15" s="72"/>
      <c r="C15" s="73"/>
      <c r="D15" s="409"/>
      <c r="E15" s="2"/>
      <c r="F15" s="7"/>
    </row>
    <row r="16" spans="1:8" x14ac:dyDescent="0.2">
      <c r="A16" s="86" t="s">
        <v>299</v>
      </c>
      <c r="B16" s="72"/>
      <c r="C16" s="73"/>
      <c r="D16" s="409">
        <f>'Progress Report 2017'!I248</f>
        <v>0</v>
      </c>
      <c r="E16" s="2"/>
      <c r="F16" s="7"/>
    </row>
    <row r="17" spans="1:8" ht="13.5" thickBot="1" x14ac:dyDescent="0.25">
      <c r="A17" s="87"/>
      <c r="B17" s="76"/>
      <c r="C17" s="76"/>
      <c r="D17" s="88"/>
      <c r="G17" s="2"/>
    </row>
    <row r="18" spans="1:8" ht="16.5" thickBot="1" x14ac:dyDescent="0.3">
      <c r="A18" s="566" t="s">
        <v>66</v>
      </c>
      <c r="B18" s="567"/>
      <c r="C18" s="567"/>
      <c r="D18" s="568"/>
      <c r="E18" s="205"/>
    </row>
    <row r="19" spans="1:8" x14ac:dyDescent="0.2">
      <c r="A19" s="201"/>
      <c r="B19" s="202"/>
      <c r="C19" s="203"/>
      <c r="D19" s="204"/>
      <c r="E19" s="5"/>
      <c r="G19" s="2"/>
    </row>
    <row r="20" spans="1:8" x14ac:dyDescent="0.2">
      <c r="A20" s="216" t="s">
        <v>74</v>
      </c>
      <c r="B20" s="217"/>
      <c r="C20" s="217" t="s">
        <v>127</v>
      </c>
      <c r="D20" s="218">
        <f>'Progress Report 2017'!E16+'Progress Report 2017'!E57+'Progress Report 2017'!E106+'Progress Report 2017'!E143+'Progress Report 2017'!E172+'Progress Report 2017'!E178+'Progress Report 2017'!E205+'Progress Report 2017'!E230</f>
        <v>0</v>
      </c>
      <c r="E20" s="5"/>
      <c r="G20" s="2"/>
    </row>
    <row r="21" spans="1:8" x14ac:dyDescent="0.2">
      <c r="A21" s="89"/>
      <c r="B21" s="27"/>
      <c r="C21" s="27"/>
      <c r="D21" s="90"/>
      <c r="E21" s="5"/>
      <c r="G21" s="2"/>
    </row>
    <row r="22" spans="1:8" x14ac:dyDescent="0.2">
      <c r="A22" s="216" t="s">
        <v>301</v>
      </c>
      <c r="B22" s="217"/>
      <c r="C22" s="217" t="s">
        <v>147</v>
      </c>
      <c r="D22" s="219">
        <f>'Progress Report 2017'!E23+'Progress Report 2017'!E65+'Progress Report 2017'!E112+'Progress Report 2017'!E148+'Progress Report 2017'!E183+'Progress Report 2017'!E209+'Progress Report 2017'!E233</f>
        <v>0</v>
      </c>
      <c r="E22" s="5"/>
      <c r="G22" s="2"/>
    </row>
    <row r="23" spans="1:8" x14ac:dyDescent="0.2">
      <c r="A23" s="82"/>
      <c r="B23" s="27"/>
      <c r="C23" s="27"/>
      <c r="D23" s="90"/>
      <c r="E23" s="5"/>
      <c r="G23" s="2"/>
    </row>
    <row r="24" spans="1:8" x14ac:dyDescent="0.2">
      <c r="A24" s="216" t="s">
        <v>302</v>
      </c>
      <c r="B24" s="217"/>
      <c r="C24" s="217" t="s">
        <v>147</v>
      </c>
      <c r="D24" s="219">
        <f>'Progress Report 2017'!E29+'Progress Report 2017'!E73+'Progress Report 2017'!E118+'Progress Report 2017'!E153+'Progress Report 2017'!E187+'Progress Report 2017'!E213+'Progress Report 2017'!E236</f>
        <v>0</v>
      </c>
      <c r="E24" s="5"/>
      <c r="G24" s="2"/>
    </row>
    <row r="25" spans="1:8" x14ac:dyDescent="0.2">
      <c r="A25" s="82"/>
      <c r="B25" s="27"/>
      <c r="C25" s="27"/>
      <c r="D25" s="90"/>
      <c r="E25" s="5"/>
      <c r="G25" s="2"/>
    </row>
    <row r="26" spans="1:8" x14ac:dyDescent="0.2">
      <c r="A26" s="220" t="s">
        <v>303</v>
      </c>
      <c r="B26" s="221"/>
      <c r="C26" s="217" t="s">
        <v>147</v>
      </c>
      <c r="D26" s="219">
        <f>'Progress Report 2017'!E35+'Progress Report 2017'!E81+'Progress Report 2017'!E124+'Progress Report 2017'!E158+'Progress Report 2017'!E191+'Progress Report 2017'!E221+'Progress Report 2017'!E239</f>
        <v>0</v>
      </c>
      <c r="E26" s="5"/>
      <c r="G26" s="10"/>
    </row>
    <row r="27" spans="1:8" x14ac:dyDescent="0.2">
      <c r="A27" s="416"/>
      <c r="B27" s="273"/>
      <c r="C27" s="256"/>
      <c r="D27" s="417"/>
      <c r="E27" s="5"/>
      <c r="G27" s="10"/>
    </row>
    <row r="28" spans="1:8" x14ac:dyDescent="0.2">
      <c r="A28" s="220" t="s">
        <v>300</v>
      </c>
      <c r="B28" s="221"/>
      <c r="C28" s="217" t="s">
        <v>147</v>
      </c>
      <c r="D28" s="219">
        <f>'Progress Report 2017'!E41+'Progress Report 2017'!E89+'Progress Report 2017'!E130+'Progress Report 2017'!E163+'Progress Report 2017'!E195+'Progress Report 2017'!E221+'Progress Report 2017'!E242</f>
        <v>0</v>
      </c>
      <c r="E28" s="5"/>
      <c r="G28" s="10"/>
    </row>
    <row r="29" spans="1:8" x14ac:dyDescent="0.2">
      <c r="A29" s="87"/>
      <c r="B29" s="27"/>
      <c r="C29" s="27"/>
      <c r="D29" s="90"/>
      <c r="G29" s="2"/>
    </row>
    <row r="30" spans="1:8" x14ac:dyDescent="0.2">
      <c r="A30" s="220" t="s">
        <v>304</v>
      </c>
      <c r="B30" s="221"/>
      <c r="C30" s="217" t="s">
        <v>147</v>
      </c>
      <c r="D30" s="219">
        <f>'Progress Report 2017'!E47+'Progress Report 2017'!E97+'Progress Report 2017'!E136+'Progress Report 2017'!E168+'Progress Report 2017'!E199+'Progress Report 2017'!E225+'Progress Report 2017'!E245</f>
        <v>0</v>
      </c>
      <c r="G30" s="2"/>
    </row>
    <row r="31" spans="1:8" x14ac:dyDescent="0.2">
      <c r="A31" s="91"/>
      <c r="B31" s="27"/>
      <c r="C31" s="27"/>
      <c r="D31" s="90"/>
      <c r="G31" s="2"/>
      <c r="H31" s="2" t="s">
        <v>10</v>
      </c>
    </row>
    <row r="32" spans="1:8" x14ac:dyDescent="0.2">
      <c r="A32" s="91"/>
      <c r="B32" s="27"/>
      <c r="C32" s="27"/>
      <c r="D32" s="90"/>
    </row>
    <row r="33" spans="1:6" ht="15.75" x14ac:dyDescent="0.25">
      <c r="A33" s="206" t="s">
        <v>67</v>
      </c>
      <c r="B33" s="207"/>
      <c r="C33" s="208"/>
      <c r="D33" s="209">
        <f>D20+D22+D24+D26+D28+D30</f>
        <v>0</v>
      </c>
    </row>
    <row r="34" spans="1:6" x14ac:dyDescent="0.2">
      <c r="A34" s="87"/>
      <c r="B34" s="76"/>
      <c r="C34" s="76"/>
      <c r="D34" s="92"/>
    </row>
    <row r="35" spans="1:6" x14ac:dyDescent="0.2">
      <c r="A35" s="82"/>
      <c r="B35" s="78"/>
      <c r="C35" s="76"/>
      <c r="D35" s="92"/>
    </row>
    <row r="36" spans="1:6" ht="15.75" x14ac:dyDescent="0.25">
      <c r="A36" s="206" t="s">
        <v>68</v>
      </c>
      <c r="B36" s="213" t="s">
        <v>148</v>
      </c>
      <c r="C36" s="208"/>
      <c r="D36" s="209">
        <v>0</v>
      </c>
      <c r="F36" s="7"/>
    </row>
    <row r="37" spans="1:6" x14ac:dyDescent="0.2">
      <c r="A37" s="89"/>
      <c r="B37" s="74"/>
      <c r="C37" s="74"/>
      <c r="D37" s="92"/>
    </row>
    <row r="38" spans="1:6" ht="16.5" thickBot="1" x14ac:dyDescent="0.3">
      <c r="A38" s="210" t="s">
        <v>69</v>
      </c>
      <c r="B38" s="214" t="s">
        <v>96</v>
      </c>
      <c r="C38" s="211"/>
      <c r="D38" s="212">
        <v>0</v>
      </c>
    </row>
    <row r="39" spans="1:6" x14ac:dyDescent="0.2">
      <c r="A39" s="7"/>
      <c r="B39" s="7"/>
      <c r="C39" s="8"/>
      <c r="D39" s="76"/>
    </row>
    <row r="40" spans="1:6" x14ac:dyDescent="0.2">
      <c r="A40" s="5"/>
      <c r="B40" s="5"/>
      <c r="C40" s="5"/>
      <c r="D40" s="17"/>
    </row>
    <row r="41" spans="1:6" x14ac:dyDescent="0.2">
      <c r="A41" s="5"/>
      <c r="B41" s="5"/>
      <c r="C41" s="5"/>
      <c r="D41" s="17"/>
    </row>
    <row r="42" spans="1:6" x14ac:dyDescent="0.2">
      <c r="B42" s="563"/>
      <c r="C42" s="563"/>
      <c r="D42" s="164"/>
      <c r="E42" s="2"/>
    </row>
    <row r="43" spans="1:6" x14ac:dyDescent="0.2">
      <c r="B43" s="74"/>
      <c r="C43" s="76"/>
      <c r="D43" s="164"/>
    </row>
    <row r="44" spans="1:6" x14ac:dyDescent="0.2">
      <c r="B44" s="563"/>
      <c r="C44" s="563"/>
      <c r="D44" s="71"/>
    </row>
    <row r="45" spans="1:6" x14ac:dyDescent="0.2">
      <c r="B45" s="76"/>
      <c r="C45" s="76"/>
      <c r="D45" s="164"/>
    </row>
    <row r="46" spans="1:6" ht="15" x14ac:dyDescent="0.2">
      <c r="A46" s="25"/>
      <c r="B46" s="563"/>
      <c r="C46" s="563"/>
      <c r="D46" s="164"/>
    </row>
    <row r="47" spans="1:6" s="25" customFormat="1" ht="15.75" x14ac:dyDescent="0.25">
      <c r="A47"/>
      <c r="B47" s="76"/>
      <c r="C47" s="76"/>
      <c r="D47" s="164"/>
      <c r="F47" s="26"/>
    </row>
    <row r="48" spans="1:6" x14ac:dyDescent="0.2">
      <c r="B48" s="563"/>
      <c r="C48" s="563"/>
      <c r="D48" s="164"/>
      <c r="E48" s="5"/>
      <c r="F48" s="7"/>
    </row>
    <row r="49" spans="1:7" x14ac:dyDescent="0.2">
      <c r="B49" s="76"/>
      <c r="C49" s="76"/>
      <c r="D49" s="164"/>
      <c r="E49" s="5"/>
      <c r="F49" s="7"/>
    </row>
    <row r="50" spans="1:7" x14ac:dyDescent="0.2">
      <c r="B50" s="563"/>
      <c r="C50" s="563"/>
      <c r="D50" s="164"/>
      <c r="E50" s="5"/>
      <c r="F50" s="8"/>
    </row>
    <row r="51" spans="1:7" x14ac:dyDescent="0.2">
      <c r="A51" s="75"/>
      <c r="B51" s="76"/>
      <c r="C51" s="76"/>
      <c r="D51" s="164"/>
      <c r="E51" s="5"/>
      <c r="F51" s="12"/>
    </row>
    <row r="52" spans="1:7" x14ac:dyDescent="0.2">
      <c r="A52" s="77"/>
      <c r="B52" s="78"/>
      <c r="C52" s="78"/>
      <c r="D52" s="165"/>
      <c r="E52" s="5"/>
      <c r="F52" s="12"/>
    </row>
    <row r="53" spans="1:7" x14ac:dyDescent="0.2">
      <c r="A53" s="5"/>
      <c r="B53" s="5"/>
      <c r="C53" s="5"/>
      <c r="D53" s="17"/>
      <c r="E53" s="5"/>
      <c r="F53" s="12"/>
      <c r="G53" s="2" t="s">
        <v>10</v>
      </c>
    </row>
    <row r="54" spans="1:7" x14ac:dyDescent="0.2">
      <c r="A54" s="5"/>
      <c r="B54" s="5"/>
      <c r="C54" s="5"/>
      <c r="D54" s="17"/>
      <c r="E54" s="5"/>
      <c r="F54" s="12"/>
    </row>
    <row r="55" spans="1:7" x14ac:dyDescent="0.2">
      <c r="A55" s="8"/>
      <c r="B55" s="8"/>
      <c r="C55" s="5"/>
      <c r="D55" s="17"/>
      <c r="E55" s="5"/>
      <c r="F55" s="5"/>
      <c r="G55" s="11"/>
    </row>
    <row r="56" spans="1:7" x14ac:dyDescent="0.2">
      <c r="A56" s="5"/>
      <c r="B56" s="5"/>
      <c r="C56" s="5"/>
      <c r="D56" s="17"/>
      <c r="E56" s="5"/>
      <c r="F56" s="5"/>
      <c r="G56" s="11"/>
    </row>
    <row r="57" spans="1:7" x14ac:dyDescent="0.2">
      <c r="A57" s="5"/>
      <c r="B57" s="5"/>
      <c r="C57" s="5"/>
      <c r="D57" s="17"/>
      <c r="E57" s="5"/>
      <c r="F57" s="12"/>
      <c r="G57" s="11"/>
    </row>
    <row r="58" spans="1:7" x14ac:dyDescent="0.2">
      <c r="A58" s="7"/>
      <c r="B58" s="7"/>
      <c r="C58" s="5"/>
      <c r="D58" s="17"/>
      <c r="E58" s="5"/>
      <c r="F58" s="12"/>
      <c r="G58" s="11"/>
    </row>
    <row r="59" spans="1:7" x14ac:dyDescent="0.2">
      <c r="A59" s="5"/>
      <c r="B59" s="5"/>
      <c r="C59" s="5"/>
      <c r="D59" s="17"/>
      <c r="E59" s="5"/>
      <c r="F59" s="5"/>
      <c r="G59" s="11"/>
    </row>
    <row r="60" spans="1:7" x14ac:dyDescent="0.2">
      <c r="A60" s="5"/>
      <c r="B60" s="5"/>
      <c r="C60" s="5"/>
      <c r="D60" s="17"/>
      <c r="E60" s="5"/>
      <c r="F60" s="5"/>
      <c r="G60" s="11"/>
    </row>
    <row r="61" spans="1:7" x14ac:dyDescent="0.2">
      <c r="A61" s="5"/>
      <c r="B61" s="5"/>
      <c r="C61" s="5"/>
      <c r="D61" s="17"/>
      <c r="E61" s="5"/>
      <c r="F61" s="5"/>
      <c r="G61" s="11"/>
    </row>
    <row r="62" spans="1:7" x14ac:dyDescent="0.2">
      <c r="A62" s="5"/>
      <c r="B62" s="5"/>
      <c r="C62" s="5"/>
      <c r="D62" s="17"/>
      <c r="E62" s="5"/>
      <c r="F62" s="5"/>
      <c r="G62" s="11"/>
    </row>
    <row r="63" spans="1:7" x14ac:dyDescent="0.2">
      <c r="A63" s="5"/>
      <c r="B63" s="5"/>
      <c r="C63" s="5"/>
      <c r="D63" s="17"/>
      <c r="E63" s="5"/>
      <c r="F63" s="5"/>
      <c r="G63" s="11"/>
    </row>
    <row r="64" spans="1:7" x14ac:dyDescent="0.2">
      <c r="A64" s="12"/>
      <c r="B64" s="12"/>
      <c r="C64" s="5"/>
      <c r="D64" s="17"/>
      <c r="E64" s="5"/>
      <c r="F64" s="5"/>
      <c r="G64" s="11"/>
    </row>
    <row r="65" spans="1:7" x14ac:dyDescent="0.2">
      <c r="A65" s="5"/>
      <c r="B65" s="5"/>
      <c r="C65" s="5"/>
      <c r="D65" s="17"/>
      <c r="E65" s="5"/>
      <c r="F65" s="5"/>
      <c r="G65" s="11"/>
    </row>
    <row r="66" spans="1:7" x14ac:dyDescent="0.2">
      <c r="A66" s="5"/>
      <c r="B66" s="5"/>
      <c r="C66" s="5"/>
      <c r="D66" s="17"/>
      <c r="E66" s="5"/>
      <c r="F66" s="5"/>
      <c r="G66" s="11"/>
    </row>
    <row r="67" spans="1:7" x14ac:dyDescent="0.2">
      <c r="A67" s="5"/>
      <c r="B67" s="5"/>
      <c r="C67" s="5"/>
      <c r="D67" s="17"/>
      <c r="E67" s="5"/>
      <c r="F67" s="5"/>
      <c r="G67" s="11"/>
    </row>
    <row r="68" spans="1:7" x14ac:dyDescent="0.2">
      <c r="A68" s="5"/>
      <c r="B68" s="5"/>
      <c r="C68" s="5"/>
      <c r="D68" s="17"/>
      <c r="E68" s="5"/>
      <c r="F68" s="8"/>
      <c r="G68" s="11"/>
    </row>
    <row r="69" spans="1:7" x14ac:dyDescent="0.2">
      <c r="A69" s="5"/>
      <c r="B69" s="5"/>
      <c r="C69" s="5"/>
      <c r="D69" s="17"/>
      <c r="E69" s="5"/>
      <c r="F69" s="5"/>
      <c r="G69" s="11"/>
    </row>
    <row r="70" spans="1:7" x14ac:dyDescent="0.2">
      <c r="A70" s="12"/>
      <c r="B70" s="12"/>
      <c r="C70" s="5"/>
      <c r="D70" s="17"/>
      <c r="E70" s="5"/>
      <c r="F70" s="5"/>
      <c r="G70" s="11"/>
    </row>
    <row r="71" spans="1:7" x14ac:dyDescent="0.2">
      <c r="A71" s="5"/>
      <c r="B71" s="5"/>
      <c r="C71" s="5"/>
      <c r="D71" s="17"/>
      <c r="E71" s="5"/>
      <c r="F71" s="5"/>
      <c r="G71" s="11"/>
    </row>
    <row r="72" spans="1:7" x14ac:dyDescent="0.2">
      <c r="A72" s="5"/>
      <c r="B72" s="5"/>
      <c r="C72" s="5"/>
      <c r="D72" s="17"/>
      <c r="E72" s="5"/>
      <c r="F72" s="5"/>
      <c r="G72" s="11"/>
    </row>
    <row r="73" spans="1:7" x14ac:dyDescent="0.2">
      <c r="A73" s="5"/>
      <c r="B73" s="5"/>
      <c r="C73" s="5"/>
      <c r="D73" s="17"/>
      <c r="E73" s="5"/>
      <c r="F73" s="5"/>
    </row>
    <row r="74" spans="1:7" x14ac:dyDescent="0.2">
      <c r="A74" s="5"/>
      <c r="B74" s="5"/>
      <c r="C74" s="5"/>
      <c r="D74" s="17"/>
      <c r="E74" s="5"/>
      <c r="F74" s="5"/>
    </row>
    <row r="75" spans="1:7" x14ac:dyDescent="0.2">
      <c r="A75" s="5"/>
      <c r="B75" s="5"/>
      <c r="C75" s="5"/>
      <c r="D75" s="17"/>
      <c r="E75" s="5"/>
      <c r="F75" s="5"/>
    </row>
    <row r="76" spans="1:7" x14ac:dyDescent="0.2">
      <c r="A76" s="12"/>
      <c r="B76" s="12"/>
      <c r="C76" s="5"/>
      <c r="D76" s="17"/>
      <c r="E76" s="5"/>
      <c r="F76" s="5"/>
    </row>
    <row r="77" spans="1:7" x14ac:dyDescent="0.2">
      <c r="A77" s="5"/>
      <c r="B77" s="5"/>
      <c r="C77" s="5"/>
      <c r="D77" s="17"/>
      <c r="E77" s="5"/>
      <c r="F77" s="5"/>
    </row>
    <row r="78" spans="1:7" x14ac:dyDescent="0.2">
      <c r="A78" s="5"/>
      <c r="B78" s="5"/>
      <c r="C78" s="5"/>
      <c r="D78" s="17"/>
      <c r="E78" s="5"/>
      <c r="F78" s="5"/>
    </row>
    <row r="79" spans="1:7" x14ac:dyDescent="0.2">
      <c r="A79" s="5"/>
      <c r="B79" s="5"/>
      <c r="C79" s="5"/>
      <c r="D79" s="17"/>
      <c r="E79" s="5"/>
      <c r="F79" s="5"/>
    </row>
    <row r="80" spans="1:7" x14ac:dyDescent="0.2">
      <c r="A80" s="5"/>
      <c r="B80" s="5"/>
      <c r="C80" s="5"/>
      <c r="D80" s="17"/>
      <c r="E80" s="5"/>
      <c r="F80" s="5"/>
    </row>
    <row r="81" spans="1:7" x14ac:dyDescent="0.2">
      <c r="A81" s="5"/>
      <c r="B81" s="5"/>
      <c r="C81" s="5"/>
      <c r="D81" s="17"/>
      <c r="E81" s="5"/>
      <c r="F81" s="5"/>
    </row>
    <row r="82" spans="1:7" x14ac:dyDescent="0.2">
      <c r="A82" s="7"/>
      <c r="B82" s="7"/>
      <c r="C82" s="5"/>
      <c r="D82" s="17"/>
      <c r="E82" s="5"/>
      <c r="F82" s="5"/>
    </row>
    <row r="83" spans="1:7" x14ac:dyDescent="0.2">
      <c r="A83" s="5"/>
      <c r="B83" s="5"/>
      <c r="C83" s="5"/>
      <c r="D83" s="17"/>
      <c r="E83" s="5"/>
      <c r="F83" s="8"/>
    </row>
    <row r="84" spans="1:7" x14ac:dyDescent="0.2">
      <c r="A84" s="5"/>
      <c r="B84" s="5"/>
      <c r="C84" s="5"/>
      <c r="D84" s="17"/>
      <c r="E84" s="5"/>
      <c r="F84" s="8"/>
    </row>
    <row r="85" spans="1:7" x14ac:dyDescent="0.2">
      <c r="A85" s="5"/>
      <c r="B85" s="5"/>
      <c r="C85" s="5"/>
      <c r="D85" s="17"/>
      <c r="E85" s="5"/>
      <c r="F85" s="8"/>
    </row>
    <row r="86" spans="1:7" x14ac:dyDescent="0.2">
      <c r="A86" s="5"/>
      <c r="B86" s="5"/>
      <c r="C86" s="5"/>
      <c r="D86" s="17"/>
      <c r="E86" s="5"/>
      <c r="F86" s="8"/>
    </row>
    <row r="87" spans="1:7" x14ac:dyDescent="0.2">
      <c r="A87" s="5"/>
      <c r="B87" s="5"/>
      <c r="C87" s="5"/>
      <c r="D87" s="17"/>
      <c r="E87" s="5"/>
      <c r="F87" s="5"/>
      <c r="G87" s="2"/>
    </row>
    <row r="88" spans="1:7" x14ac:dyDescent="0.2">
      <c r="A88" s="12"/>
      <c r="B88" s="12"/>
      <c r="C88" s="5"/>
      <c r="D88" s="17"/>
      <c r="E88" s="5"/>
      <c r="F88" s="5"/>
    </row>
    <row r="89" spans="1:7" x14ac:dyDescent="0.2">
      <c r="A89" s="5"/>
      <c r="B89" s="5"/>
      <c r="C89" s="5"/>
      <c r="D89" s="17"/>
      <c r="E89" s="5"/>
      <c r="F89" s="5"/>
    </row>
    <row r="90" spans="1:7" x14ac:dyDescent="0.2">
      <c r="A90" s="5"/>
      <c r="B90" s="5"/>
      <c r="C90" s="5"/>
      <c r="D90" s="17"/>
      <c r="E90" s="5"/>
      <c r="F90" s="5"/>
    </row>
    <row r="91" spans="1:7" x14ac:dyDescent="0.2">
      <c r="A91" s="5"/>
      <c r="B91" s="5"/>
      <c r="C91" s="5"/>
      <c r="D91" s="17"/>
      <c r="E91" s="5"/>
      <c r="F91" s="5"/>
    </row>
    <row r="92" spans="1:7" x14ac:dyDescent="0.2">
      <c r="A92" s="5"/>
      <c r="B92" s="5"/>
      <c r="C92" s="5"/>
      <c r="D92" s="17"/>
      <c r="E92" s="5"/>
      <c r="F92" s="5"/>
    </row>
    <row r="93" spans="1:7" x14ac:dyDescent="0.2">
      <c r="A93" s="12"/>
      <c r="B93" s="12"/>
      <c r="C93" s="17"/>
      <c r="D93" s="17"/>
      <c r="E93" s="5"/>
      <c r="F93" s="5"/>
    </row>
    <row r="94" spans="1:7" x14ac:dyDescent="0.2">
      <c r="A94" s="5"/>
      <c r="B94" s="5"/>
      <c r="C94" s="17"/>
      <c r="D94" s="17"/>
      <c r="E94" s="5"/>
      <c r="F94" s="5"/>
    </row>
    <row r="95" spans="1:7" x14ac:dyDescent="0.2">
      <c r="A95" s="5"/>
      <c r="B95" s="5"/>
      <c r="C95" s="17"/>
      <c r="D95" s="17"/>
      <c r="E95" s="5"/>
      <c r="F95" s="5"/>
    </row>
    <row r="96" spans="1:7" x14ac:dyDescent="0.2">
      <c r="A96" s="5"/>
      <c r="B96" s="5"/>
      <c r="C96" s="17"/>
      <c r="D96" s="17"/>
      <c r="E96" s="5"/>
      <c r="F96" s="5"/>
    </row>
    <row r="97" spans="1:6" x14ac:dyDescent="0.2">
      <c r="A97" s="5"/>
      <c r="B97" s="5"/>
      <c r="C97" s="17"/>
      <c r="D97" s="17"/>
      <c r="E97" s="5"/>
      <c r="F97" s="5"/>
    </row>
    <row r="98" spans="1:6" x14ac:dyDescent="0.2">
      <c r="A98" s="12"/>
      <c r="B98" s="12"/>
      <c r="C98" s="17"/>
      <c r="D98" s="17"/>
      <c r="E98" s="5"/>
      <c r="F98" s="5"/>
    </row>
    <row r="99" spans="1:6" x14ac:dyDescent="0.2">
      <c r="A99" s="5"/>
      <c r="B99" s="5"/>
      <c r="C99" s="17"/>
      <c r="D99" s="17"/>
      <c r="E99" s="5"/>
      <c r="F99" s="5"/>
    </row>
    <row r="100" spans="1:6" x14ac:dyDescent="0.2">
      <c r="A100" s="5"/>
      <c r="B100" s="5"/>
      <c r="C100" s="17"/>
      <c r="D100" s="17"/>
      <c r="E100" s="5"/>
      <c r="F100" s="5"/>
    </row>
    <row r="101" spans="1:6" x14ac:dyDescent="0.2">
      <c r="A101" s="5"/>
      <c r="B101" s="5"/>
      <c r="C101" s="17"/>
      <c r="D101" s="17"/>
      <c r="E101" s="5"/>
      <c r="F101" s="5"/>
    </row>
    <row r="102" spans="1:6" x14ac:dyDescent="0.2">
      <c r="A102" s="5"/>
      <c r="B102" s="5"/>
      <c r="C102" s="17"/>
      <c r="D102" s="17"/>
      <c r="E102" s="5"/>
      <c r="F102" s="5"/>
    </row>
    <row r="103" spans="1:6" x14ac:dyDescent="0.2">
      <c r="A103" s="5"/>
      <c r="B103" s="5"/>
      <c r="C103" s="17"/>
      <c r="D103" s="17"/>
      <c r="E103" s="5"/>
      <c r="F103" s="5"/>
    </row>
    <row r="104" spans="1:6" x14ac:dyDescent="0.2">
      <c r="A104" s="7"/>
      <c r="B104" s="7"/>
      <c r="C104" s="5"/>
      <c r="D104" s="17"/>
      <c r="E104" s="5"/>
      <c r="F104" s="5"/>
    </row>
    <row r="105" spans="1:6" x14ac:dyDescent="0.2">
      <c r="A105" s="5"/>
      <c r="B105" s="5"/>
      <c r="C105" s="5"/>
      <c r="D105" s="17"/>
      <c r="E105" s="5"/>
      <c r="F105" s="5"/>
    </row>
    <row r="106" spans="1:6" x14ac:dyDescent="0.2">
      <c r="A106" s="5"/>
      <c r="B106" s="5"/>
      <c r="C106" s="5"/>
      <c r="D106" s="17"/>
      <c r="E106" s="5"/>
      <c r="F106" s="5"/>
    </row>
    <row r="107" spans="1:6" x14ac:dyDescent="0.2">
      <c r="A107" s="5"/>
      <c r="B107" s="5"/>
      <c r="C107" s="5"/>
      <c r="D107" s="17"/>
      <c r="E107" s="5"/>
      <c r="F107" s="5"/>
    </row>
    <row r="108" spans="1:6" x14ac:dyDescent="0.2">
      <c r="A108" s="5"/>
      <c r="B108" s="5"/>
      <c r="C108" s="5"/>
      <c r="D108" s="17"/>
      <c r="E108" s="5"/>
      <c r="F108" s="5"/>
    </row>
    <row r="109" spans="1:6" x14ac:dyDescent="0.2">
      <c r="A109" s="5"/>
      <c r="B109" s="5"/>
      <c r="C109" s="5"/>
      <c r="D109" s="17"/>
      <c r="E109" s="5"/>
      <c r="F109" s="5"/>
    </row>
    <row r="110" spans="1:6" x14ac:dyDescent="0.2">
      <c r="A110" s="12"/>
      <c r="B110" s="12"/>
      <c r="C110" s="5"/>
      <c r="D110" s="17"/>
      <c r="E110" s="5"/>
      <c r="F110" s="5"/>
    </row>
    <row r="111" spans="1:6" x14ac:dyDescent="0.2">
      <c r="A111" s="5"/>
      <c r="B111" s="5"/>
      <c r="C111" s="5"/>
      <c r="D111" s="17"/>
      <c r="E111" s="5"/>
      <c r="F111" s="5"/>
    </row>
    <row r="112" spans="1:6" x14ac:dyDescent="0.2">
      <c r="A112" s="5"/>
      <c r="B112" s="5"/>
      <c r="C112" s="5"/>
      <c r="D112" s="17"/>
      <c r="E112" s="5"/>
      <c r="F112" s="5"/>
    </row>
    <row r="113" spans="1:6" x14ac:dyDescent="0.2">
      <c r="A113" s="5"/>
      <c r="B113" s="5"/>
      <c r="C113" s="5"/>
      <c r="D113" s="17"/>
      <c r="E113" s="5"/>
      <c r="F113" s="5"/>
    </row>
    <row r="114" spans="1:6" x14ac:dyDescent="0.2">
      <c r="A114" s="5"/>
      <c r="B114" s="5"/>
      <c r="C114" s="5"/>
      <c r="D114" s="17"/>
      <c r="E114" s="5"/>
      <c r="F114" s="5"/>
    </row>
    <row r="115" spans="1:6" x14ac:dyDescent="0.2">
      <c r="A115" s="12"/>
      <c r="B115" s="12"/>
      <c r="C115" s="17"/>
      <c r="D115" s="17"/>
      <c r="E115" s="5"/>
      <c r="F115" s="5"/>
    </row>
    <row r="116" spans="1:6" x14ac:dyDescent="0.2">
      <c r="A116" s="5"/>
      <c r="B116" s="5"/>
      <c r="C116" s="17"/>
      <c r="D116" s="17"/>
      <c r="E116" s="5"/>
      <c r="F116" s="5"/>
    </row>
    <row r="117" spans="1:6" x14ac:dyDescent="0.2">
      <c r="A117" s="5"/>
      <c r="B117" s="5"/>
      <c r="C117" s="17"/>
      <c r="D117" s="17"/>
      <c r="E117" s="5"/>
      <c r="F117" s="5"/>
    </row>
    <row r="118" spans="1:6" x14ac:dyDescent="0.2">
      <c r="A118" s="5"/>
      <c r="B118" s="5"/>
      <c r="C118" s="17"/>
      <c r="D118" s="17"/>
      <c r="E118" s="5"/>
      <c r="F118" s="5"/>
    </row>
    <row r="119" spans="1:6" x14ac:dyDescent="0.2">
      <c r="A119" s="5"/>
      <c r="B119" s="5"/>
      <c r="C119" s="17"/>
      <c r="D119" s="17"/>
      <c r="E119" s="5"/>
      <c r="F119" s="5"/>
    </row>
    <row r="120" spans="1:6" x14ac:dyDescent="0.2">
      <c r="A120" s="12"/>
      <c r="B120" s="12"/>
      <c r="C120" s="17"/>
      <c r="D120" s="17"/>
      <c r="E120" s="5"/>
      <c r="F120" s="5"/>
    </row>
    <row r="121" spans="1:6" x14ac:dyDescent="0.2">
      <c r="A121" s="5"/>
      <c r="B121" s="5"/>
      <c r="C121" s="17"/>
      <c r="D121" s="17"/>
      <c r="E121" s="5"/>
      <c r="F121" s="5"/>
    </row>
    <row r="122" spans="1:6" x14ac:dyDescent="0.2">
      <c r="A122" s="5"/>
      <c r="B122" s="5"/>
      <c r="C122" s="17"/>
      <c r="D122" s="17"/>
      <c r="E122" s="5"/>
      <c r="F122" s="5"/>
    </row>
    <row r="123" spans="1:6" x14ac:dyDescent="0.2">
      <c r="A123" s="5"/>
      <c r="B123" s="5"/>
      <c r="C123" s="17"/>
      <c r="D123" s="17"/>
      <c r="E123" s="5"/>
      <c r="F123" s="5"/>
    </row>
    <row r="124" spans="1:6" x14ac:dyDescent="0.2">
      <c r="A124" s="5"/>
      <c r="B124" s="5"/>
      <c r="C124" s="17"/>
      <c r="D124" s="17"/>
      <c r="E124" s="5"/>
      <c r="F124" s="5"/>
    </row>
    <row r="125" spans="1:6" x14ac:dyDescent="0.2">
      <c r="A125" s="5"/>
      <c r="B125" s="5"/>
      <c r="C125" s="17"/>
      <c r="D125" s="17"/>
      <c r="E125" s="5"/>
      <c r="F125" s="5"/>
    </row>
    <row r="126" spans="1:6" x14ac:dyDescent="0.2">
      <c r="A126" s="7"/>
      <c r="B126" s="7"/>
      <c r="C126" s="5"/>
      <c r="D126" s="17"/>
      <c r="E126" s="5"/>
      <c r="F126" s="5"/>
    </row>
    <row r="127" spans="1:6" x14ac:dyDescent="0.2">
      <c r="A127" s="5"/>
      <c r="B127" s="5"/>
      <c r="C127" s="5"/>
      <c r="D127" s="17"/>
      <c r="E127" s="5"/>
      <c r="F127" s="5"/>
    </row>
    <row r="128" spans="1:6" x14ac:dyDescent="0.2">
      <c r="A128" s="5"/>
      <c r="B128" s="5"/>
      <c r="C128" s="5"/>
      <c r="D128" s="17"/>
      <c r="E128" s="5"/>
      <c r="F128" s="5"/>
    </row>
    <row r="129" spans="1:6" x14ac:dyDescent="0.2">
      <c r="A129" s="5"/>
      <c r="B129" s="5"/>
      <c r="C129" s="5"/>
      <c r="D129" s="17"/>
      <c r="E129" s="5"/>
      <c r="F129" s="5"/>
    </row>
    <row r="130" spans="1:6" x14ac:dyDescent="0.2">
      <c r="A130" s="5"/>
      <c r="B130" s="5"/>
      <c r="C130" s="5"/>
      <c r="D130" s="17"/>
      <c r="E130" s="5"/>
      <c r="F130" s="5"/>
    </row>
    <row r="131" spans="1:6" x14ac:dyDescent="0.2">
      <c r="A131" s="5"/>
      <c r="B131" s="5"/>
      <c r="C131" s="5"/>
      <c r="D131" s="17"/>
      <c r="E131" s="5"/>
      <c r="F131" s="5"/>
    </row>
    <row r="132" spans="1:6" x14ac:dyDescent="0.2">
      <c r="A132" s="12"/>
      <c r="B132" s="12"/>
      <c r="C132" s="5"/>
      <c r="D132" s="17"/>
      <c r="E132" s="5"/>
      <c r="F132" s="5"/>
    </row>
    <row r="133" spans="1:6" x14ac:dyDescent="0.2">
      <c r="A133" s="5"/>
      <c r="B133" s="5"/>
      <c r="C133" s="5"/>
      <c r="D133" s="17"/>
      <c r="E133" s="5"/>
      <c r="F133" s="5"/>
    </row>
    <row r="134" spans="1:6" x14ac:dyDescent="0.2">
      <c r="A134" s="5"/>
      <c r="B134" s="5"/>
      <c r="C134" s="5"/>
      <c r="D134" s="17"/>
      <c r="E134" s="5"/>
      <c r="F134" s="5"/>
    </row>
    <row r="135" spans="1:6" x14ac:dyDescent="0.2">
      <c r="A135" s="5"/>
      <c r="B135" s="5"/>
      <c r="C135" s="5"/>
      <c r="D135" s="17"/>
      <c r="E135" s="5"/>
      <c r="F135" s="5"/>
    </row>
    <row r="136" spans="1:6" x14ac:dyDescent="0.2">
      <c r="A136" s="5"/>
      <c r="B136" s="5"/>
      <c r="C136" s="5"/>
      <c r="D136" s="17"/>
      <c r="E136" s="5"/>
      <c r="F136" s="5"/>
    </row>
    <row r="137" spans="1:6" x14ac:dyDescent="0.2">
      <c r="A137" s="12"/>
      <c r="B137" s="12"/>
      <c r="C137" s="17"/>
      <c r="D137" s="17"/>
      <c r="E137" s="5"/>
      <c r="F137" s="5"/>
    </row>
    <row r="138" spans="1:6" x14ac:dyDescent="0.2">
      <c r="A138" s="5"/>
      <c r="B138" s="5"/>
      <c r="C138" s="17"/>
      <c r="D138" s="17"/>
      <c r="E138" s="5"/>
      <c r="F138" s="5"/>
    </row>
    <row r="139" spans="1:6" x14ac:dyDescent="0.2">
      <c r="A139" s="5"/>
      <c r="B139" s="5"/>
      <c r="C139" s="17"/>
      <c r="D139" s="17"/>
      <c r="E139" s="5"/>
      <c r="F139" s="5"/>
    </row>
    <row r="140" spans="1:6" x14ac:dyDescent="0.2">
      <c r="A140" s="5"/>
      <c r="B140" s="5"/>
      <c r="C140" s="17"/>
      <c r="D140" s="17"/>
      <c r="E140" s="5"/>
      <c r="F140" s="5"/>
    </row>
    <row r="141" spans="1:6" x14ac:dyDescent="0.2">
      <c r="A141" s="5"/>
      <c r="B141" s="5"/>
      <c r="C141" s="17"/>
      <c r="D141" s="17"/>
      <c r="E141" s="5"/>
      <c r="F141" s="5"/>
    </row>
    <row r="142" spans="1:6" x14ac:dyDescent="0.2">
      <c r="A142" s="12"/>
      <c r="B142" s="12"/>
      <c r="C142" s="17"/>
      <c r="D142" s="17"/>
      <c r="E142" s="5"/>
      <c r="F142" s="5"/>
    </row>
    <row r="143" spans="1:6" x14ac:dyDescent="0.2">
      <c r="A143" s="5"/>
      <c r="B143" s="5"/>
      <c r="C143" s="17"/>
      <c r="D143" s="17"/>
      <c r="E143" s="5"/>
      <c r="F143" s="5"/>
    </row>
    <row r="144" spans="1:6" x14ac:dyDescent="0.2">
      <c r="A144" s="5"/>
      <c r="B144" s="5"/>
      <c r="C144" s="17"/>
      <c r="D144" s="17"/>
      <c r="E144" s="5"/>
      <c r="F144" s="5"/>
    </row>
    <row r="145" spans="1:6" x14ac:dyDescent="0.2">
      <c r="A145" s="5"/>
      <c r="B145" s="5"/>
      <c r="C145" s="17"/>
      <c r="D145" s="17"/>
      <c r="E145" s="5"/>
      <c r="F145" s="5"/>
    </row>
    <row r="146" spans="1:6" x14ac:dyDescent="0.2">
      <c r="A146" s="5"/>
      <c r="B146" s="5"/>
      <c r="C146" s="17"/>
      <c r="D146" s="17"/>
      <c r="E146" s="5"/>
      <c r="F146" s="5"/>
    </row>
    <row r="147" spans="1:6" x14ac:dyDescent="0.2">
      <c r="A147" s="5"/>
      <c r="B147" s="5"/>
      <c r="C147" s="17"/>
      <c r="D147" s="17"/>
      <c r="E147" s="5"/>
      <c r="F147" s="5"/>
    </row>
    <row r="148" spans="1:6" x14ac:dyDescent="0.2">
      <c r="A148" s="7"/>
      <c r="B148" s="7"/>
      <c r="C148" s="17"/>
      <c r="D148" s="17"/>
      <c r="E148" s="5"/>
      <c r="F148" s="5"/>
    </row>
    <row r="149" spans="1:6" x14ac:dyDescent="0.2">
      <c r="A149" s="5"/>
      <c r="B149" s="5"/>
      <c r="C149" s="17"/>
      <c r="D149" s="17"/>
      <c r="E149" s="5"/>
      <c r="F149" s="5"/>
    </row>
    <row r="150" spans="1:6" x14ac:dyDescent="0.2">
      <c r="A150" s="5"/>
      <c r="B150" s="5"/>
      <c r="C150" s="17"/>
      <c r="D150" s="17"/>
      <c r="E150" s="5"/>
      <c r="F150" s="5"/>
    </row>
    <row r="151" spans="1:6" x14ac:dyDescent="0.2">
      <c r="A151" s="5"/>
      <c r="B151" s="5"/>
      <c r="C151" s="17"/>
      <c r="D151" s="17"/>
      <c r="E151" s="5"/>
      <c r="F151" s="5"/>
    </row>
    <row r="152" spans="1:6" x14ac:dyDescent="0.2">
      <c r="A152" s="7"/>
      <c r="B152" s="7"/>
      <c r="C152" s="17"/>
      <c r="D152" s="17"/>
      <c r="E152" s="5"/>
      <c r="F152" s="5"/>
    </row>
    <row r="153" spans="1:6" x14ac:dyDescent="0.2">
      <c r="A153" s="5"/>
      <c r="B153" s="5"/>
      <c r="C153" s="17"/>
      <c r="D153" s="17"/>
      <c r="E153" s="5"/>
      <c r="F153" s="5"/>
    </row>
    <row r="154" spans="1:6" x14ac:dyDescent="0.2">
      <c r="A154" s="13"/>
      <c r="B154" s="13"/>
      <c r="C154" s="17"/>
      <c r="D154" s="17"/>
      <c r="E154" s="5"/>
      <c r="F154" s="5"/>
    </row>
    <row r="155" spans="1:6" x14ac:dyDescent="0.2">
      <c r="A155" s="5"/>
      <c r="B155" s="5"/>
      <c r="C155" s="17"/>
      <c r="D155" s="17"/>
      <c r="E155" s="5"/>
      <c r="F155" s="5"/>
    </row>
    <row r="156" spans="1:6" x14ac:dyDescent="0.2">
      <c r="A156" s="5"/>
      <c r="B156" s="5"/>
      <c r="C156" s="17"/>
      <c r="D156" s="17"/>
      <c r="E156" s="5"/>
      <c r="F156" s="5"/>
    </row>
    <row r="157" spans="1:6" x14ac:dyDescent="0.2">
      <c r="A157" s="5"/>
      <c r="B157" s="5"/>
      <c r="C157" s="17"/>
      <c r="D157" s="17"/>
      <c r="E157" s="5"/>
      <c r="F157" s="5"/>
    </row>
    <row r="158" spans="1:6" x14ac:dyDescent="0.2">
      <c r="A158" s="7"/>
      <c r="B158" s="7"/>
      <c r="C158" s="17"/>
      <c r="D158" s="17"/>
      <c r="E158" s="5"/>
      <c r="F158" s="5"/>
    </row>
    <row r="159" spans="1:6" x14ac:dyDescent="0.2">
      <c r="A159" s="5"/>
      <c r="B159" s="5"/>
      <c r="C159" s="17"/>
      <c r="D159" s="17"/>
      <c r="E159" s="5"/>
      <c r="F159" s="5"/>
    </row>
    <row r="160" spans="1:6" x14ac:dyDescent="0.2">
      <c r="A160" s="5"/>
      <c r="B160" s="5"/>
      <c r="C160" s="17"/>
      <c r="D160" s="17"/>
      <c r="E160" s="5"/>
      <c r="F160" s="5"/>
    </row>
    <row r="161" spans="1:7" x14ac:dyDescent="0.2">
      <c r="A161" s="5"/>
      <c r="B161" s="5"/>
      <c r="C161" s="17"/>
      <c r="D161" s="17"/>
      <c r="E161" s="5"/>
      <c r="F161" s="5"/>
    </row>
    <row r="162" spans="1:7" x14ac:dyDescent="0.2">
      <c r="A162" s="7"/>
      <c r="B162" s="7"/>
      <c r="C162" s="17"/>
      <c r="D162" s="17"/>
      <c r="E162" s="5"/>
      <c r="F162" s="8"/>
      <c r="G162" s="2"/>
    </row>
    <row r="163" spans="1:7" x14ac:dyDescent="0.2">
      <c r="A163" s="5"/>
      <c r="B163" s="5"/>
      <c r="C163" s="17"/>
      <c r="D163" s="17"/>
      <c r="E163" s="5"/>
      <c r="F163" s="5"/>
    </row>
    <row r="164" spans="1:7" x14ac:dyDescent="0.2">
      <c r="A164" s="5"/>
      <c r="B164" s="5"/>
      <c r="C164" s="17"/>
      <c r="D164" s="17"/>
      <c r="E164" s="5"/>
      <c r="F164" s="5"/>
    </row>
    <row r="165" spans="1:7" x14ac:dyDescent="0.2">
      <c r="A165" s="5"/>
      <c r="B165" s="5"/>
      <c r="C165" s="17"/>
      <c r="D165" s="17"/>
      <c r="E165" s="5"/>
      <c r="F165" s="5"/>
    </row>
    <row r="166" spans="1:7" x14ac:dyDescent="0.2">
      <c r="A166" s="7"/>
      <c r="B166" s="7"/>
      <c r="C166" s="17"/>
      <c r="D166" s="17"/>
      <c r="E166" s="5"/>
      <c r="F166" s="8"/>
    </row>
    <row r="167" spans="1:7" x14ac:dyDescent="0.2">
      <c r="A167" s="5"/>
      <c r="B167" s="5"/>
      <c r="C167" s="17"/>
      <c r="D167" s="17"/>
      <c r="E167" s="5"/>
      <c r="F167" s="8"/>
    </row>
    <row r="168" spans="1:7" x14ac:dyDescent="0.2">
      <c r="A168" s="5"/>
      <c r="B168" s="5"/>
      <c r="C168" s="17"/>
      <c r="D168" s="17"/>
      <c r="E168" s="5"/>
      <c r="F168" s="8"/>
    </row>
    <row r="169" spans="1:7" x14ac:dyDescent="0.2">
      <c r="A169" s="5"/>
      <c r="B169" s="5"/>
      <c r="C169" s="17"/>
      <c r="D169" s="17"/>
      <c r="E169" s="5"/>
      <c r="F169" s="5"/>
      <c r="G169" s="11"/>
    </row>
    <row r="170" spans="1:7" x14ac:dyDescent="0.2">
      <c r="A170" s="7"/>
      <c r="B170" s="7"/>
      <c r="C170" s="17"/>
      <c r="D170" s="17"/>
      <c r="E170" s="5"/>
      <c r="F170" s="13"/>
    </row>
    <row r="171" spans="1:7" x14ac:dyDescent="0.2">
      <c r="A171" s="5"/>
      <c r="B171" s="5"/>
      <c r="C171" s="17"/>
      <c r="D171" s="17"/>
      <c r="E171" s="5"/>
      <c r="F171" s="13"/>
    </row>
    <row r="172" spans="1:7" x14ac:dyDescent="0.2">
      <c r="A172" s="5"/>
      <c r="B172" s="5"/>
      <c r="C172" s="17"/>
      <c r="D172" s="17"/>
      <c r="E172" s="5"/>
      <c r="F172" s="13"/>
    </row>
    <row r="173" spans="1:7" x14ac:dyDescent="0.2">
      <c r="A173" s="5"/>
      <c r="B173" s="5"/>
      <c r="C173" s="17"/>
      <c r="D173" s="17"/>
      <c r="E173" s="5"/>
      <c r="F173" s="5"/>
      <c r="G173" s="2"/>
    </row>
    <row r="174" spans="1:7" x14ac:dyDescent="0.2">
      <c r="A174" s="12"/>
      <c r="B174" s="12"/>
      <c r="C174" s="17"/>
      <c r="D174" s="17"/>
      <c r="E174" s="5"/>
      <c r="F174" s="8"/>
    </row>
    <row r="175" spans="1:7" x14ac:dyDescent="0.2">
      <c r="A175" s="13"/>
      <c r="B175" s="13"/>
      <c r="C175" s="17"/>
      <c r="D175" s="17"/>
      <c r="E175" s="5"/>
      <c r="F175" s="5"/>
    </row>
    <row r="176" spans="1:7" x14ac:dyDescent="0.2">
      <c r="A176" s="13"/>
      <c r="B176" s="13"/>
      <c r="C176" s="17"/>
      <c r="D176" s="17"/>
      <c r="E176" s="5"/>
      <c r="F176" s="7"/>
    </row>
    <row r="177" spans="1:11" x14ac:dyDescent="0.2">
      <c r="A177" s="13"/>
      <c r="B177" s="13"/>
      <c r="C177" s="17"/>
      <c r="D177" s="17"/>
      <c r="E177" s="5"/>
      <c r="F177" s="5"/>
    </row>
    <row r="178" spans="1:11" x14ac:dyDescent="0.2">
      <c r="A178" s="5"/>
      <c r="B178" s="5"/>
      <c r="C178" s="17"/>
      <c r="D178" s="17"/>
      <c r="E178" s="5"/>
      <c r="F178" s="5"/>
    </row>
    <row r="179" spans="1:11" x14ac:dyDescent="0.2">
      <c r="A179" s="7"/>
      <c r="B179" s="7"/>
      <c r="C179" s="17"/>
      <c r="D179" s="17"/>
      <c r="E179" s="5"/>
      <c r="F179" s="5"/>
    </row>
    <row r="180" spans="1:11" x14ac:dyDescent="0.2">
      <c r="A180" s="5"/>
      <c r="B180" s="5"/>
      <c r="C180" s="17"/>
      <c r="D180" s="17"/>
      <c r="E180" s="5"/>
      <c r="F180" s="5"/>
    </row>
    <row r="181" spans="1:11" x14ac:dyDescent="0.2">
      <c r="A181" s="5"/>
      <c r="B181" s="5"/>
      <c r="C181" s="17"/>
      <c r="D181" s="17"/>
      <c r="E181" s="5"/>
      <c r="F181" s="5"/>
    </row>
    <row r="182" spans="1:11" x14ac:dyDescent="0.2">
      <c r="A182" s="5"/>
      <c r="B182" s="5"/>
      <c r="C182" s="17"/>
      <c r="D182" s="17"/>
      <c r="E182" s="5"/>
      <c r="F182" s="5"/>
    </row>
    <row r="183" spans="1:11" x14ac:dyDescent="0.2">
      <c r="A183" s="12"/>
      <c r="B183" s="12"/>
      <c r="C183" s="17"/>
      <c r="D183" s="17"/>
      <c r="E183" s="5"/>
      <c r="F183" s="5"/>
    </row>
    <row r="184" spans="1:11" x14ac:dyDescent="0.2">
      <c r="A184" s="5"/>
      <c r="B184" s="5"/>
      <c r="C184" s="17"/>
      <c r="D184" s="17"/>
      <c r="E184" s="5"/>
      <c r="F184" s="5"/>
    </row>
    <row r="185" spans="1:11" x14ac:dyDescent="0.2">
      <c r="A185" s="5"/>
      <c r="B185" s="5"/>
      <c r="C185" s="17"/>
      <c r="D185" s="17"/>
      <c r="E185" s="5"/>
      <c r="F185" s="5"/>
    </row>
    <row r="186" spans="1:11" x14ac:dyDescent="0.2">
      <c r="A186" s="7"/>
      <c r="B186" s="7"/>
      <c r="C186" s="17"/>
      <c r="D186" s="17"/>
      <c r="E186" s="5"/>
      <c r="F186" s="12"/>
      <c r="G186" s="10"/>
      <c r="H186" s="10"/>
      <c r="I186" s="10"/>
    </row>
    <row r="187" spans="1:11" x14ac:dyDescent="0.2">
      <c r="A187" s="5"/>
      <c r="B187" s="5"/>
      <c r="C187" s="17"/>
      <c r="D187" s="17"/>
      <c r="E187" s="5"/>
      <c r="F187" s="13"/>
      <c r="G187" s="10"/>
      <c r="H187" s="10"/>
      <c r="I187" s="10"/>
    </row>
    <row r="188" spans="1:11" x14ac:dyDescent="0.2">
      <c r="A188" s="5"/>
      <c r="B188" s="5"/>
      <c r="C188" s="17"/>
      <c r="D188" s="17"/>
      <c r="E188" s="5"/>
      <c r="F188" s="13"/>
      <c r="G188" s="10"/>
      <c r="H188" s="10"/>
      <c r="I188" s="10"/>
      <c r="J188" s="10"/>
      <c r="K188" s="10"/>
    </row>
    <row r="189" spans="1:11" x14ac:dyDescent="0.2">
      <c r="A189" s="5"/>
      <c r="B189" s="5"/>
      <c r="C189" s="17"/>
      <c r="D189" s="17"/>
      <c r="E189" s="5"/>
      <c r="F189" s="5"/>
      <c r="J189" s="10"/>
      <c r="K189" s="10"/>
    </row>
    <row r="190" spans="1:11" x14ac:dyDescent="0.2">
      <c r="A190" s="5"/>
      <c r="B190" s="5"/>
      <c r="C190" s="17"/>
      <c r="D190" s="5"/>
      <c r="E190" s="5"/>
      <c r="F190" s="5"/>
      <c r="J190" s="10"/>
      <c r="K190" s="10"/>
    </row>
    <row r="191" spans="1:11" x14ac:dyDescent="0.2">
      <c r="A191" s="5"/>
      <c r="B191" s="5"/>
      <c r="C191" s="17"/>
      <c r="D191" s="5"/>
      <c r="E191" s="5"/>
      <c r="F191" s="7"/>
    </row>
    <row r="192" spans="1:11" x14ac:dyDescent="0.2">
      <c r="A192" s="7"/>
      <c r="B192" s="7"/>
      <c r="C192" s="17"/>
      <c r="D192" s="5"/>
      <c r="E192" s="5"/>
      <c r="F192" s="8"/>
    </row>
    <row r="193" spans="1:9" x14ac:dyDescent="0.2">
      <c r="A193" s="7"/>
      <c r="B193" s="7"/>
      <c r="C193" s="17"/>
      <c r="D193" s="5"/>
      <c r="E193" s="5"/>
      <c r="F193" s="5"/>
    </row>
    <row r="194" spans="1:9" x14ac:dyDescent="0.2">
      <c r="A194" s="7"/>
      <c r="B194" s="7"/>
      <c r="C194" s="5"/>
      <c r="D194" s="5"/>
      <c r="E194" s="5"/>
      <c r="F194" s="5"/>
    </row>
    <row r="195" spans="1:9" x14ac:dyDescent="0.2">
      <c r="A195" s="7"/>
      <c r="B195" s="7"/>
      <c r="C195" s="5"/>
      <c r="D195" s="5"/>
      <c r="E195" s="5"/>
      <c r="F195" s="8"/>
    </row>
    <row r="196" spans="1:9" x14ac:dyDescent="0.2">
      <c r="A196" s="5"/>
      <c r="B196" s="5"/>
      <c r="C196" s="5"/>
      <c r="D196" s="5"/>
      <c r="E196" s="5"/>
      <c r="F196" s="5"/>
    </row>
    <row r="197" spans="1:9" x14ac:dyDescent="0.2">
      <c r="A197" s="5"/>
      <c r="B197" s="5"/>
      <c r="C197" s="5"/>
      <c r="D197" s="5"/>
      <c r="E197" s="5"/>
      <c r="F197" s="5"/>
    </row>
    <row r="198" spans="1:9" x14ac:dyDescent="0.2">
      <c r="A198" s="7"/>
      <c r="B198" s="7"/>
      <c r="C198" s="5"/>
      <c r="D198" s="5"/>
      <c r="E198" s="5"/>
      <c r="F198" s="7"/>
    </row>
    <row r="199" spans="1:9" x14ac:dyDescent="0.2">
      <c r="A199" s="5"/>
      <c r="B199" s="5"/>
      <c r="C199" s="5"/>
      <c r="D199" s="5"/>
      <c r="E199" s="5"/>
      <c r="F199" s="5"/>
    </row>
    <row r="200" spans="1:9" x14ac:dyDescent="0.2">
      <c r="A200" s="18"/>
      <c r="B200" s="18"/>
      <c r="C200" s="5"/>
      <c r="D200" s="5"/>
      <c r="E200" s="5"/>
      <c r="F200" s="12"/>
    </row>
    <row r="201" spans="1:9" x14ac:dyDescent="0.2">
      <c r="A201" s="5"/>
      <c r="B201" s="5"/>
      <c r="C201" s="5"/>
      <c r="D201" s="5"/>
      <c r="E201" s="5"/>
      <c r="F201" s="5"/>
    </row>
    <row r="202" spans="1:9" x14ac:dyDescent="0.2">
      <c r="A202" s="5"/>
      <c r="B202" s="5"/>
      <c r="C202" s="5"/>
      <c r="D202" s="5"/>
      <c r="E202" s="5"/>
      <c r="F202" s="5"/>
      <c r="G202" s="11"/>
    </row>
    <row r="203" spans="1:9" x14ac:dyDescent="0.2">
      <c r="A203" s="5"/>
      <c r="B203" s="5"/>
      <c r="C203" s="5"/>
      <c r="D203" s="5"/>
      <c r="E203" s="5"/>
      <c r="F203" s="5"/>
    </row>
    <row r="204" spans="1:9" x14ac:dyDescent="0.2">
      <c r="A204" s="5"/>
      <c r="B204" s="5"/>
      <c r="C204" s="5"/>
      <c r="D204" s="5"/>
      <c r="E204" s="5"/>
      <c r="F204" s="5"/>
    </row>
    <row r="205" spans="1:9" x14ac:dyDescent="0.2">
      <c r="A205" s="5"/>
      <c r="B205" s="5"/>
      <c r="C205" s="5"/>
      <c r="D205" s="5"/>
      <c r="E205" s="5"/>
      <c r="F205" s="5"/>
    </row>
    <row r="206" spans="1:9" x14ac:dyDescent="0.2">
      <c r="E206" s="5"/>
      <c r="F206" s="7"/>
    </row>
    <row r="207" spans="1:9" x14ac:dyDescent="0.2">
      <c r="A207" s="1"/>
      <c r="B207" s="1"/>
      <c r="E207" s="5"/>
      <c r="F207" s="5"/>
    </row>
    <row r="208" spans="1:9" x14ac:dyDescent="0.2">
      <c r="E208" s="5"/>
      <c r="F208" s="5"/>
      <c r="I208" s="5"/>
    </row>
    <row r="209" spans="1:12" x14ac:dyDescent="0.2">
      <c r="E209" s="5"/>
      <c r="F209" s="5"/>
      <c r="I209" s="5"/>
    </row>
    <row r="210" spans="1:12" x14ac:dyDescent="0.2">
      <c r="A210" s="2"/>
      <c r="B210" s="2"/>
      <c r="E210" s="5"/>
      <c r="F210" s="5"/>
      <c r="I210" s="5"/>
    </row>
    <row r="211" spans="1:12" x14ac:dyDescent="0.2">
      <c r="E211" s="5"/>
      <c r="F211" s="7"/>
      <c r="G211" s="5"/>
      <c r="H211" s="5"/>
      <c r="I211" s="5"/>
      <c r="J211" s="5"/>
      <c r="K211" s="5"/>
      <c r="L211" s="5"/>
    </row>
    <row r="212" spans="1:12" x14ac:dyDescent="0.2">
      <c r="E212" s="5"/>
      <c r="F212" s="7"/>
      <c r="G212" s="5"/>
      <c r="H212" s="5"/>
      <c r="I212" s="5"/>
      <c r="J212" s="5"/>
      <c r="K212" s="5"/>
      <c r="L212" s="5"/>
    </row>
    <row r="213" spans="1:12" x14ac:dyDescent="0.2">
      <c r="A213" s="2"/>
      <c r="B213" s="2"/>
      <c r="E213" s="5"/>
      <c r="F213" s="8"/>
      <c r="G213" s="5"/>
      <c r="H213" s="5"/>
      <c r="I213" s="5"/>
      <c r="J213" s="5"/>
      <c r="K213" s="5"/>
      <c r="L213" s="5"/>
    </row>
    <row r="214" spans="1:12" x14ac:dyDescent="0.2">
      <c r="E214" s="5"/>
      <c r="F214" s="7"/>
    </row>
    <row r="215" spans="1:12" x14ac:dyDescent="0.2">
      <c r="E215" s="5"/>
      <c r="F215" s="5"/>
    </row>
    <row r="216" spans="1:12" x14ac:dyDescent="0.2">
      <c r="E216" s="5"/>
      <c r="F216" s="18"/>
    </row>
    <row r="217" spans="1:12" x14ac:dyDescent="0.2">
      <c r="E217" s="5"/>
      <c r="F217" s="7"/>
    </row>
    <row r="218" spans="1:12" x14ac:dyDescent="0.2">
      <c r="E218" s="5"/>
      <c r="F218" s="7"/>
    </row>
    <row r="219" spans="1:12" x14ac:dyDescent="0.2">
      <c r="E219" s="5"/>
      <c r="F219" s="5"/>
    </row>
    <row r="221" spans="1:12" x14ac:dyDescent="0.2">
      <c r="A221" s="2"/>
      <c r="B221" s="2"/>
    </row>
    <row r="225" spans="6:7" x14ac:dyDescent="0.2">
      <c r="F225" s="1"/>
    </row>
    <row r="233" spans="6:7" x14ac:dyDescent="0.2">
      <c r="G233" s="2"/>
    </row>
    <row r="234" spans="6:7" x14ac:dyDescent="0.2">
      <c r="G234" s="2"/>
    </row>
  </sheetData>
  <mergeCells count="10">
    <mergeCell ref="B2:D2"/>
    <mergeCell ref="B3:D3"/>
    <mergeCell ref="B4:D4"/>
    <mergeCell ref="B50:C50"/>
    <mergeCell ref="B1:D1"/>
    <mergeCell ref="B42:C42"/>
    <mergeCell ref="B44:C44"/>
    <mergeCell ref="B46:C46"/>
    <mergeCell ref="B48:C48"/>
    <mergeCell ref="A18:D18"/>
  </mergeCells>
  <phoneticPr fontId="0" type="noConversion"/>
  <pageMargins left="0.35433070866141736" right="0.35433070866141736" top="0.59055118110236227" bottom="0.59055118110236227" header="0.51181102362204722" footer="0.51181102362204722"/>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AV1202"/>
  <sheetViews>
    <sheetView zoomScaleNormal="100" workbookViewId="0">
      <pane ySplit="5" topLeftCell="A6" activePane="bottomLeft" state="frozen"/>
      <selection pane="bottomLeft" activeCell="C2" sqref="C2:K3"/>
    </sheetView>
  </sheetViews>
  <sheetFormatPr defaultColWidth="8.85546875" defaultRowHeight="12.75" x14ac:dyDescent="0.2"/>
  <cols>
    <col min="1" max="1" width="4.140625" customWidth="1"/>
    <col min="2" max="2" width="48.42578125" bestFit="1" customWidth="1"/>
    <col min="3" max="3" width="30.42578125" customWidth="1"/>
    <col min="4" max="4" width="19.42578125" customWidth="1"/>
    <col min="5" max="5" width="11.85546875" customWidth="1"/>
    <col min="6" max="6" width="23" customWidth="1"/>
    <col min="7" max="7" width="2.85546875" customWidth="1"/>
    <col min="8" max="8" width="17.85546875" bestFit="1" customWidth="1"/>
    <col min="9" max="9" width="2.140625" customWidth="1"/>
    <col min="10" max="10" width="14.42578125" customWidth="1"/>
    <col min="11" max="11" width="46.85546875" customWidth="1"/>
    <col min="12" max="12" width="4.42578125" customWidth="1"/>
    <col min="13" max="13" width="32.42578125" customWidth="1"/>
  </cols>
  <sheetData>
    <row r="1" spans="1:15" ht="18" x14ac:dyDescent="0.25">
      <c r="A1" s="509" t="s">
        <v>278</v>
      </c>
      <c r="B1" s="510"/>
      <c r="C1" s="510"/>
      <c r="D1" s="510"/>
      <c r="E1" s="510"/>
      <c r="F1" s="510"/>
      <c r="G1" s="510"/>
      <c r="H1" s="510"/>
      <c r="I1" s="510"/>
      <c r="J1" s="510"/>
      <c r="K1" s="511"/>
    </row>
    <row r="2" spans="1:15" x14ac:dyDescent="0.2">
      <c r="A2" s="512" t="s">
        <v>73</v>
      </c>
      <c r="B2" s="513"/>
      <c r="C2" s="569" t="str">
        <f>'Progress Report 2017'!C2:J2</f>
        <v>Please fill</v>
      </c>
      <c r="D2" s="570"/>
      <c r="E2" s="570"/>
      <c r="F2" s="570"/>
      <c r="G2" s="570"/>
      <c r="H2" s="570"/>
      <c r="I2" s="570"/>
      <c r="J2" s="570"/>
      <c r="K2" s="571"/>
    </row>
    <row r="3" spans="1:15" x14ac:dyDescent="0.2">
      <c r="A3" s="512" t="s">
        <v>74</v>
      </c>
      <c r="B3" s="513"/>
      <c r="C3" s="569" t="str">
        <f>'Progress Report 2017'!C3:J3</f>
        <v>Please fill</v>
      </c>
      <c r="D3" s="570"/>
      <c r="E3" s="570"/>
      <c r="F3" s="570"/>
      <c r="G3" s="570"/>
      <c r="H3" s="570"/>
      <c r="I3" s="570"/>
      <c r="J3" s="570"/>
      <c r="K3" s="571"/>
    </row>
    <row r="4" spans="1:15" x14ac:dyDescent="0.2">
      <c r="A4" s="538"/>
      <c r="B4" s="539"/>
      <c r="C4" s="539"/>
      <c r="D4" s="539"/>
      <c r="E4" s="539"/>
      <c r="F4" s="539"/>
      <c r="G4" s="539"/>
      <c r="H4" s="539"/>
      <c r="I4" s="539"/>
      <c r="J4" s="539"/>
      <c r="K4" s="540"/>
    </row>
    <row r="5" spans="1:15" s="27" customFormat="1" ht="20.25" customHeight="1" x14ac:dyDescent="0.25">
      <c r="A5" s="516" t="s">
        <v>283</v>
      </c>
      <c r="B5" s="516"/>
      <c r="C5" s="516"/>
      <c r="D5" s="516"/>
      <c r="E5" s="399" t="s">
        <v>279</v>
      </c>
      <c r="F5" s="322" t="s">
        <v>280</v>
      </c>
      <c r="G5" s="322"/>
      <c r="H5" s="322" t="s">
        <v>77</v>
      </c>
      <c r="I5" s="322"/>
      <c r="J5" s="323" t="s">
        <v>9</v>
      </c>
      <c r="K5" s="322" t="s">
        <v>188</v>
      </c>
      <c r="L5" s="30"/>
      <c r="N5" s="28"/>
    </row>
    <row r="6" spans="1:15" x14ac:dyDescent="0.2">
      <c r="A6" s="224" t="s">
        <v>151</v>
      </c>
      <c r="B6" s="225"/>
      <c r="C6" s="226"/>
      <c r="D6" s="31"/>
      <c r="E6" s="31"/>
      <c r="F6" s="31"/>
      <c r="G6" s="31"/>
      <c r="H6" s="31"/>
      <c r="I6" s="31"/>
      <c r="J6" s="34"/>
      <c r="K6" s="120"/>
      <c r="L6" s="17"/>
      <c r="N6" s="5"/>
      <c r="O6" s="5"/>
    </row>
    <row r="7" spans="1:15" x14ac:dyDescent="0.2">
      <c r="A7" s="121"/>
      <c r="B7" s="35" t="s">
        <v>259</v>
      </c>
      <c r="C7" s="35" t="s">
        <v>158</v>
      </c>
      <c r="D7" s="35" t="s">
        <v>314</v>
      </c>
      <c r="E7" s="35"/>
      <c r="F7" s="37">
        <v>0</v>
      </c>
      <c r="G7" s="37"/>
      <c r="H7" s="37">
        <v>0</v>
      </c>
      <c r="I7" s="36"/>
      <c r="J7" s="38"/>
      <c r="K7" s="122"/>
      <c r="L7" s="17"/>
      <c r="N7" s="5"/>
      <c r="O7" s="5"/>
    </row>
    <row r="8" spans="1:15" x14ac:dyDescent="0.2">
      <c r="A8" s="121"/>
      <c r="B8" s="35" t="s">
        <v>152</v>
      </c>
      <c r="C8" s="35"/>
      <c r="D8" s="35"/>
      <c r="E8" s="35"/>
      <c r="F8" s="37">
        <v>0</v>
      </c>
      <c r="G8" s="37"/>
      <c r="H8" s="37">
        <v>0</v>
      </c>
      <c r="I8" s="36"/>
      <c r="J8" s="38"/>
      <c r="K8" s="122"/>
      <c r="L8" s="17"/>
      <c r="N8" s="5"/>
      <c r="O8" s="5"/>
    </row>
    <row r="9" spans="1:15" x14ac:dyDescent="0.2">
      <c r="A9" s="121"/>
      <c r="B9" s="35" t="s">
        <v>152</v>
      </c>
      <c r="C9" s="35"/>
      <c r="D9" s="35"/>
      <c r="E9" s="35"/>
      <c r="F9" s="37">
        <v>0</v>
      </c>
      <c r="G9" s="37"/>
      <c r="H9" s="37">
        <v>0</v>
      </c>
      <c r="I9" s="36"/>
      <c r="J9" s="38"/>
      <c r="K9" s="122"/>
      <c r="L9" s="17"/>
      <c r="N9" s="5"/>
      <c r="O9" s="5"/>
    </row>
    <row r="10" spans="1:15" x14ac:dyDescent="0.2">
      <c r="A10" s="121"/>
      <c r="B10" s="35" t="s">
        <v>152</v>
      </c>
      <c r="C10" s="35"/>
      <c r="D10" s="35"/>
      <c r="E10" s="35"/>
      <c r="F10" s="37">
        <v>0</v>
      </c>
      <c r="G10" s="37"/>
      <c r="H10" s="37">
        <v>0</v>
      </c>
      <c r="I10" s="36"/>
      <c r="J10" s="38"/>
      <c r="K10" s="122"/>
      <c r="L10" s="17"/>
      <c r="N10" s="5"/>
      <c r="O10" s="5"/>
    </row>
    <row r="11" spans="1:15" x14ac:dyDescent="0.2">
      <c r="A11" s="121"/>
      <c r="B11" s="35" t="s">
        <v>152</v>
      </c>
      <c r="C11" s="35"/>
      <c r="D11" s="35"/>
      <c r="E11" s="35"/>
      <c r="F11" s="37">
        <v>0</v>
      </c>
      <c r="G11" s="37"/>
      <c r="H11" s="37">
        <v>0</v>
      </c>
      <c r="I11" s="36"/>
      <c r="J11" s="38"/>
      <c r="K11" s="122"/>
      <c r="L11" s="17"/>
      <c r="N11" s="5"/>
      <c r="O11" s="5"/>
    </row>
    <row r="12" spans="1:15" x14ac:dyDescent="0.2">
      <c r="A12" s="123"/>
      <c r="B12" s="35" t="s">
        <v>152</v>
      </c>
      <c r="C12" s="35"/>
      <c r="D12" s="35"/>
      <c r="E12" s="35"/>
      <c r="F12" s="37">
        <v>0</v>
      </c>
      <c r="G12" s="37"/>
      <c r="H12" s="37">
        <v>0</v>
      </c>
      <c r="I12" s="36"/>
      <c r="J12" s="39"/>
      <c r="K12" s="125"/>
      <c r="L12" s="17"/>
      <c r="N12" s="5"/>
      <c r="O12" s="5"/>
    </row>
    <row r="13" spans="1:15" x14ac:dyDescent="0.2">
      <c r="A13" s="123"/>
      <c r="B13" s="35" t="s">
        <v>152</v>
      </c>
      <c r="C13" s="35"/>
      <c r="D13" s="35"/>
      <c r="E13" s="35"/>
      <c r="F13" s="37">
        <v>0</v>
      </c>
      <c r="G13" s="37"/>
      <c r="H13" s="37">
        <v>0</v>
      </c>
      <c r="I13" s="36"/>
      <c r="J13" s="39"/>
      <c r="K13" s="125"/>
      <c r="L13" s="17"/>
      <c r="N13" s="5"/>
      <c r="O13" s="5"/>
    </row>
    <row r="14" spans="1:15" x14ac:dyDescent="0.2">
      <c r="A14" s="123"/>
      <c r="B14" s="35" t="s">
        <v>152</v>
      </c>
      <c r="C14" s="35"/>
      <c r="D14" s="35"/>
      <c r="E14" s="35"/>
      <c r="F14" s="37">
        <v>0</v>
      </c>
      <c r="G14" s="37"/>
      <c r="H14" s="37">
        <v>0</v>
      </c>
      <c r="I14" s="36"/>
      <c r="J14" s="39"/>
      <c r="K14" s="125"/>
      <c r="L14" s="17"/>
      <c r="N14" s="5"/>
      <c r="O14" s="5"/>
    </row>
    <row r="15" spans="1:15" x14ac:dyDescent="0.2">
      <c r="A15" s="123"/>
      <c r="B15" s="35" t="s">
        <v>152</v>
      </c>
      <c r="C15" s="35"/>
      <c r="D15" s="35"/>
      <c r="E15" s="35"/>
      <c r="F15" s="37">
        <v>0</v>
      </c>
      <c r="G15" s="37"/>
      <c r="H15" s="37">
        <v>0</v>
      </c>
      <c r="I15" s="36"/>
      <c r="J15" s="39"/>
      <c r="K15" s="125"/>
      <c r="L15" s="17"/>
      <c r="N15" s="5"/>
      <c r="O15" s="5"/>
    </row>
    <row r="16" spans="1:15" ht="15.75" x14ac:dyDescent="0.25">
      <c r="A16" s="392" t="s">
        <v>260</v>
      </c>
      <c r="B16" s="228"/>
      <c r="C16" s="228"/>
      <c r="D16" s="227"/>
      <c r="E16" s="403">
        <f>'Progress Report 2017'!I16</f>
        <v>0</v>
      </c>
      <c r="F16" s="329">
        <f>SUM(F7:F15)</f>
        <v>0</v>
      </c>
      <c r="G16" s="326"/>
      <c r="H16" s="329">
        <f>SUM(H7:H15)</f>
        <v>0</v>
      </c>
      <c r="I16" s="325"/>
      <c r="J16" s="329">
        <f>E16+H16-F16</f>
        <v>0</v>
      </c>
      <c r="K16" s="128"/>
      <c r="L16" s="17"/>
    </row>
    <row r="17" spans="1:15" x14ac:dyDescent="0.2">
      <c r="A17" s="507" t="s">
        <v>153</v>
      </c>
      <c r="B17" s="508"/>
      <c r="C17" s="184"/>
      <c r="D17" s="31"/>
      <c r="E17" s="31"/>
      <c r="F17" s="31"/>
      <c r="G17" s="31"/>
      <c r="H17" s="31"/>
      <c r="I17" s="31"/>
      <c r="J17" s="45"/>
      <c r="K17" s="129"/>
      <c r="L17" s="17"/>
    </row>
    <row r="18" spans="1:15" s="5" customFormat="1" x14ac:dyDescent="0.2">
      <c r="A18" s="507" t="s">
        <v>154</v>
      </c>
      <c r="B18" s="508"/>
      <c r="C18" s="184" t="s">
        <v>155</v>
      </c>
      <c r="D18" s="32"/>
      <c r="E18" s="32"/>
      <c r="F18" s="31"/>
      <c r="G18" s="31"/>
      <c r="H18" s="31"/>
      <c r="I18" s="31"/>
      <c r="J18" s="31"/>
      <c r="K18" s="129"/>
      <c r="L18" s="17"/>
    </row>
    <row r="19" spans="1:15" x14ac:dyDescent="0.2">
      <c r="A19" s="130"/>
      <c r="B19" s="35" t="s">
        <v>259</v>
      </c>
      <c r="C19" s="35" t="s">
        <v>158</v>
      </c>
      <c r="D19" s="35" t="s">
        <v>314</v>
      </c>
      <c r="E19" s="35"/>
      <c r="F19" s="37">
        <v>0</v>
      </c>
      <c r="G19" s="37"/>
      <c r="H19" s="37">
        <v>0</v>
      </c>
      <c r="I19" s="36"/>
      <c r="J19" s="36"/>
      <c r="K19" s="197"/>
      <c r="L19" s="17"/>
      <c r="N19" s="5"/>
      <c r="O19" s="5"/>
    </row>
    <row r="20" spans="1:15" x14ac:dyDescent="0.2">
      <c r="A20" s="130"/>
      <c r="B20" s="35" t="s">
        <v>152</v>
      </c>
      <c r="C20" s="35"/>
      <c r="D20" s="35"/>
      <c r="E20" s="35"/>
      <c r="F20" s="37">
        <v>0</v>
      </c>
      <c r="G20" s="37"/>
      <c r="H20" s="37">
        <v>0</v>
      </c>
      <c r="I20" s="36"/>
      <c r="J20" s="36"/>
      <c r="K20" s="197"/>
      <c r="L20" s="17"/>
      <c r="N20" s="5"/>
      <c r="O20" s="5"/>
    </row>
    <row r="21" spans="1:15" x14ac:dyDescent="0.2">
      <c r="A21" s="130"/>
      <c r="B21" s="35" t="s">
        <v>152</v>
      </c>
      <c r="C21" s="35"/>
      <c r="D21" s="35"/>
      <c r="E21" s="35"/>
      <c r="F21" s="37">
        <v>0</v>
      </c>
      <c r="G21" s="37"/>
      <c r="H21" s="37">
        <v>0</v>
      </c>
      <c r="I21" s="36"/>
      <c r="J21" s="36"/>
      <c r="K21" s="197"/>
      <c r="L21" s="17"/>
      <c r="N21" s="5"/>
      <c r="O21" s="5"/>
    </row>
    <row r="22" spans="1:15" x14ac:dyDescent="0.2">
      <c r="A22" s="130"/>
      <c r="B22" s="35" t="s">
        <v>152</v>
      </c>
      <c r="C22" s="35"/>
      <c r="D22" s="35"/>
      <c r="E22" s="35"/>
      <c r="F22" s="37">
        <v>0</v>
      </c>
      <c r="G22" s="37"/>
      <c r="H22" s="37">
        <v>0</v>
      </c>
      <c r="I22" s="36"/>
      <c r="J22" s="36"/>
      <c r="K22" s="197"/>
      <c r="L22" s="17"/>
      <c r="N22" s="5"/>
      <c r="O22" s="5"/>
    </row>
    <row r="23" spans="1:15" x14ac:dyDescent="0.2">
      <c r="A23" s="394" t="s">
        <v>156</v>
      </c>
      <c r="B23" s="395"/>
      <c r="C23" s="395"/>
      <c r="D23" s="396"/>
      <c r="E23" s="396"/>
      <c r="F23" s="237">
        <f>SUM(F19:F22)</f>
        <v>0</v>
      </c>
      <c r="G23" s="238"/>
      <c r="H23" s="237">
        <f>SUM(H19:H22)</f>
        <v>0</v>
      </c>
      <c r="I23" s="254"/>
      <c r="J23" s="238">
        <f>H23-F23</f>
        <v>0</v>
      </c>
      <c r="K23" s="239"/>
      <c r="L23" s="17"/>
      <c r="N23" s="5"/>
      <c r="O23" s="5"/>
    </row>
    <row r="24" spans="1:15" x14ac:dyDescent="0.2">
      <c r="A24" s="517" t="s">
        <v>157</v>
      </c>
      <c r="B24" s="518"/>
      <c r="C24" s="230" t="s">
        <v>159</v>
      </c>
      <c r="D24" s="32"/>
      <c r="E24" s="32"/>
      <c r="F24" s="31"/>
      <c r="G24" s="31"/>
      <c r="H24" s="31"/>
      <c r="I24" s="31"/>
      <c r="J24" s="31"/>
      <c r="K24" s="129"/>
      <c r="L24" s="17"/>
      <c r="N24" s="5"/>
      <c r="O24" s="5"/>
    </row>
    <row r="25" spans="1:15" x14ac:dyDescent="0.2">
      <c r="A25" s="186"/>
      <c r="B25" s="235" t="s">
        <v>259</v>
      </c>
      <c r="C25" s="233" t="s">
        <v>158</v>
      </c>
      <c r="D25" s="35" t="s">
        <v>314</v>
      </c>
      <c r="E25" s="232"/>
      <c r="F25" s="37">
        <v>0</v>
      </c>
      <c r="G25" s="37"/>
      <c r="H25" s="37">
        <v>0</v>
      </c>
      <c r="I25" s="36"/>
      <c r="J25" s="36"/>
      <c r="K25" s="127"/>
      <c r="L25" s="17"/>
      <c r="N25" s="5"/>
      <c r="O25" s="5"/>
    </row>
    <row r="26" spans="1:15" x14ac:dyDescent="0.2">
      <c r="A26" s="186"/>
      <c r="B26" s="235" t="s">
        <v>152</v>
      </c>
      <c r="C26" s="229"/>
      <c r="D26" s="231"/>
      <c r="E26" s="231"/>
      <c r="F26" s="37">
        <v>0</v>
      </c>
      <c r="G26" s="37"/>
      <c r="H26" s="37">
        <v>0</v>
      </c>
      <c r="I26" s="36"/>
      <c r="J26" s="36"/>
      <c r="K26" s="127"/>
      <c r="L26" s="17"/>
      <c r="N26" s="5"/>
      <c r="O26" s="5"/>
    </row>
    <row r="27" spans="1:15" x14ac:dyDescent="0.2">
      <c r="A27" s="186"/>
      <c r="B27" s="235" t="s">
        <v>152</v>
      </c>
      <c r="C27" s="234"/>
      <c r="D27" s="231"/>
      <c r="E27" s="231"/>
      <c r="F27" s="37">
        <v>0</v>
      </c>
      <c r="G27" s="37"/>
      <c r="H27" s="37">
        <v>0</v>
      </c>
      <c r="I27" s="36"/>
      <c r="J27" s="36"/>
      <c r="K27" s="127"/>
      <c r="L27" s="17"/>
      <c r="N27" s="5"/>
      <c r="O27" s="5"/>
    </row>
    <row r="28" spans="1:15" x14ac:dyDescent="0.2">
      <c r="A28" s="186"/>
      <c r="B28" s="235" t="s">
        <v>152</v>
      </c>
      <c r="C28" s="233"/>
      <c r="D28" s="231"/>
      <c r="E28" s="231"/>
      <c r="F28" s="37">
        <v>0</v>
      </c>
      <c r="G28" s="37"/>
      <c r="H28" s="37">
        <v>0</v>
      </c>
      <c r="I28" s="36"/>
      <c r="J28" s="36"/>
      <c r="K28" s="127"/>
      <c r="L28" s="17"/>
      <c r="N28" s="5"/>
      <c r="O28" s="5"/>
    </row>
    <row r="29" spans="1:15" s="274" customFormat="1" x14ac:dyDescent="0.2">
      <c r="A29" s="504" t="s">
        <v>160</v>
      </c>
      <c r="B29" s="505"/>
      <c r="C29" s="505"/>
      <c r="D29" s="506"/>
      <c r="E29" s="396"/>
      <c r="F29" s="237">
        <f>SUM(F25:F28)</f>
        <v>0</v>
      </c>
      <c r="G29" s="238"/>
      <c r="H29" s="237">
        <f>SUM(H25:H28)</f>
        <v>0</v>
      </c>
      <c r="I29" s="254"/>
      <c r="J29" s="238">
        <f>H29-F29</f>
        <v>0</v>
      </c>
      <c r="K29" s="239"/>
      <c r="L29" s="273"/>
    </row>
    <row r="30" spans="1:15" x14ac:dyDescent="0.2">
      <c r="A30" s="507" t="s">
        <v>161</v>
      </c>
      <c r="B30" s="508"/>
      <c r="C30" s="184" t="s">
        <v>162</v>
      </c>
      <c r="D30" s="32"/>
      <c r="E30" s="32"/>
      <c r="F30" s="31"/>
      <c r="G30" s="31"/>
      <c r="H30" s="31"/>
      <c r="I30" s="31"/>
      <c r="J30" s="31"/>
      <c r="K30" s="129"/>
      <c r="L30" s="27"/>
    </row>
    <row r="31" spans="1:15" x14ac:dyDescent="0.2">
      <c r="A31" s="186"/>
      <c r="B31" s="235" t="s">
        <v>259</v>
      </c>
      <c r="C31" s="233" t="s">
        <v>158</v>
      </c>
      <c r="D31" s="35" t="s">
        <v>314</v>
      </c>
      <c r="E31" s="232"/>
      <c r="F31" s="37">
        <v>0</v>
      </c>
      <c r="G31" s="37"/>
      <c r="H31" s="37">
        <v>0</v>
      </c>
      <c r="I31" s="36"/>
      <c r="J31" s="36"/>
      <c r="K31" s="127"/>
      <c r="L31" s="27"/>
    </row>
    <row r="32" spans="1:15" x14ac:dyDescent="0.2">
      <c r="A32" s="186"/>
      <c r="B32" s="235" t="s">
        <v>152</v>
      </c>
      <c r="C32" s="229"/>
      <c r="D32" s="231"/>
      <c r="E32" s="231"/>
      <c r="F32" s="37">
        <v>0</v>
      </c>
      <c r="G32" s="37"/>
      <c r="H32" s="37">
        <v>0</v>
      </c>
      <c r="I32" s="36"/>
      <c r="J32" s="36"/>
      <c r="K32" s="127"/>
      <c r="L32" s="27"/>
    </row>
    <row r="33" spans="1:12" x14ac:dyDescent="0.2">
      <c r="A33" s="186"/>
      <c r="B33" s="235" t="s">
        <v>152</v>
      </c>
      <c r="C33" s="234"/>
      <c r="D33" s="231"/>
      <c r="E33" s="231"/>
      <c r="F33" s="37">
        <v>0</v>
      </c>
      <c r="G33" s="37"/>
      <c r="H33" s="37">
        <v>0</v>
      </c>
      <c r="I33" s="36"/>
      <c r="J33" s="36"/>
      <c r="K33" s="127"/>
      <c r="L33" s="27"/>
    </row>
    <row r="34" spans="1:12" x14ac:dyDescent="0.2">
      <c r="A34" s="186"/>
      <c r="B34" s="235" t="s">
        <v>152</v>
      </c>
      <c r="C34" s="233"/>
      <c r="D34" s="231"/>
      <c r="E34" s="231"/>
      <c r="F34" s="37">
        <v>0</v>
      </c>
      <c r="G34" s="37"/>
      <c r="H34" s="37">
        <v>0</v>
      </c>
      <c r="I34" s="36"/>
      <c r="J34" s="36"/>
      <c r="K34" s="127"/>
      <c r="L34" s="27"/>
    </row>
    <row r="35" spans="1:12" s="274" customFormat="1" x14ac:dyDescent="0.2">
      <c r="A35" s="504" t="s">
        <v>163</v>
      </c>
      <c r="B35" s="505"/>
      <c r="C35" s="505"/>
      <c r="D35" s="506"/>
      <c r="E35" s="396"/>
      <c r="F35" s="237">
        <f>SUM(F31:F34)</f>
        <v>0</v>
      </c>
      <c r="G35" s="238"/>
      <c r="H35" s="237">
        <f>SUM(H31:H34)</f>
        <v>0</v>
      </c>
      <c r="I35" s="254"/>
      <c r="J35" s="238">
        <f>H35-F35</f>
        <v>0</v>
      </c>
      <c r="K35" s="239"/>
      <c r="L35" s="273"/>
    </row>
    <row r="36" spans="1:12" x14ac:dyDescent="0.2">
      <c r="A36" s="507" t="s">
        <v>164</v>
      </c>
      <c r="B36" s="508"/>
      <c r="C36" s="184" t="s">
        <v>165</v>
      </c>
      <c r="D36" s="32"/>
      <c r="E36" s="32"/>
      <c r="F36" s="31"/>
      <c r="G36" s="31"/>
      <c r="H36" s="31"/>
      <c r="I36" s="31"/>
      <c r="J36" s="31"/>
      <c r="K36" s="129"/>
      <c r="L36" s="27"/>
    </row>
    <row r="37" spans="1:12" x14ac:dyDescent="0.2">
      <c r="A37" s="186"/>
      <c r="B37" s="235" t="s">
        <v>259</v>
      </c>
      <c r="C37" s="233" t="s">
        <v>158</v>
      </c>
      <c r="D37" s="35" t="s">
        <v>314</v>
      </c>
      <c r="E37" s="232"/>
      <c r="F37" s="37">
        <v>0</v>
      </c>
      <c r="G37" s="37"/>
      <c r="H37" s="37">
        <v>0</v>
      </c>
      <c r="I37" s="36"/>
      <c r="J37" s="36"/>
      <c r="K37" s="127"/>
      <c r="L37" s="27"/>
    </row>
    <row r="38" spans="1:12" x14ac:dyDescent="0.2">
      <c r="A38" s="186"/>
      <c r="B38" s="235" t="s">
        <v>152</v>
      </c>
      <c r="C38" s="229"/>
      <c r="D38" s="231"/>
      <c r="E38" s="231"/>
      <c r="F38" s="37">
        <v>0</v>
      </c>
      <c r="G38" s="37"/>
      <c r="H38" s="37">
        <v>0</v>
      </c>
      <c r="I38" s="36"/>
      <c r="J38" s="36"/>
      <c r="K38" s="127"/>
      <c r="L38" s="27"/>
    </row>
    <row r="39" spans="1:12" x14ac:dyDescent="0.2">
      <c r="A39" s="186"/>
      <c r="B39" s="235" t="s">
        <v>152</v>
      </c>
      <c r="C39" s="234"/>
      <c r="D39" s="231"/>
      <c r="E39" s="231"/>
      <c r="F39" s="37">
        <v>0</v>
      </c>
      <c r="G39" s="37"/>
      <c r="H39" s="37">
        <v>0</v>
      </c>
      <c r="I39" s="36"/>
      <c r="J39" s="36"/>
      <c r="K39" s="127"/>
      <c r="L39" s="27"/>
    </row>
    <row r="40" spans="1:12" x14ac:dyDescent="0.2">
      <c r="A40" s="186"/>
      <c r="B40" s="235" t="s">
        <v>152</v>
      </c>
      <c r="C40" s="233"/>
      <c r="D40" s="231"/>
      <c r="E40" s="231"/>
      <c r="F40" s="37">
        <v>0</v>
      </c>
      <c r="G40" s="37"/>
      <c r="H40" s="37">
        <v>0</v>
      </c>
      <c r="I40" s="36"/>
      <c r="J40" s="36"/>
      <c r="K40" s="127"/>
      <c r="L40" s="27"/>
    </row>
    <row r="41" spans="1:12" s="274" customFormat="1" x14ac:dyDescent="0.2">
      <c r="A41" s="504" t="s">
        <v>166</v>
      </c>
      <c r="B41" s="505"/>
      <c r="C41" s="505"/>
      <c r="D41" s="506"/>
      <c r="E41" s="396"/>
      <c r="F41" s="237">
        <f>SUM(F37:F40)</f>
        <v>0</v>
      </c>
      <c r="G41" s="238"/>
      <c r="H41" s="237">
        <f>SUM(H37:H40)</f>
        <v>0</v>
      </c>
      <c r="I41" s="254"/>
      <c r="J41" s="238">
        <f>H41-F41</f>
        <v>0</v>
      </c>
      <c r="K41" s="239"/>
      <c r="L41" s="273"/>
    </row>
    <row r="42" spans="1:12" x14ac:dyDescent="0.2">
      <c r="A42" s="507" t="s">
        <v>167</v>
      </c>
      <c r="B42" s="508"/>
      <c r="C42" s="184" t="s">
        <v>168</v>
      </c>
      <c r="D42" s="32"/>
      <c r="E42" s="32"/>
      <c r="F42" s="31"/>
      <c r="G42" s="31"/>
      <c r="H42" s="31"/>
      <c r="I42" s="31"/>
      <c r="J42" s="31"/>
      <c r="K42" s="129"/>
      <c r="L42" s="27"/>
    </row>
    <row r="43" spans="1:12" x14ac:dyDescent="0.2">
      <c r="A43" s="130"/>
      <c r="B43" s="235" t="s">
        <v>259</v>
      </c>
      <c r="C43" s="35" t="s">
        <v>158</v>
      </c>
      <c r="D43" s="35" t="s">
        <v>314</v>
      </c>
      <c r="E43" s="35"/>
      <c r="F43" s="37">
        <v>0</v>
      </c>
      <c r="G43" s="37"/>
      <c r="H43" s="37">
        <v>0</v>
      </c>
      <c r="I43" s="36"/>
      <c r="J43" s="36"/>
      <c r="L43" s="91"/>
    </row>
    <row r="44" spans="1:12" x14ac:dyDescent="0.2">
      <c r="A44" s="130"/>
      <c r="B44" s="235" t="s">
        <v>152</v>
      </c>
      <c r="C44" s="35"/>
      <c r="D44" s="35"/>
      <c r="E44" s="35"/>
      <c r="F44" s="37">
        <v>0</v>
      </c>
      <c r="G44" s="37"/>
      <c r="H44" s="37">
        <v>0</v>
      </c>
      <c r="I44" s="36"/>
      <c r="J44" s="36"/>
      <c r="K44" s="197"/>
      <c r="L44" s="27"/>
    </row>
    <row r="45" spans="1:12" x14ac:dyDescent="0.2">
      <c r="A45" s="130"/>
      <c r="B45" s="235" t="s">
        <v>152</v>
      </c>
      <c r="C45" s="35"/>
      <c r="D45" s="35"/>
      <c r="E45" s="35"/>
      <c r="F45" s="37">
        <v>0</v>
      </c>
      <c r="G45" s="37"/>
      <c r="H45" s="37">
        <v>0</v>
      </c>
      <c r="I45" s="36"/>
      <c r="J45" s="36"/>
      <c r="K45" s="127"/>
      <c r="L45" s="27"/>
    </row>
    <row r="46" spans="1:12" x14ac:dyDescent="0.2">
      <c r="A46" s="130"/>
      <c r="B46" s="235" t="s">
        <v>152</v>
      </c>
      <c r="C46" s="35"/>
      <c r="D46" s="35"/>
      <c r="E46" s="35"/>
      <c r="F46" s="37">
        <v>0</v>
      </c>
      <c r="G46" s="37"/>
      <c r="H46" s="37">
        <v>0</v>
      </c>
      <c r="I46" s="36"/>
      <c r="J46" s="36"/>
      <c r="K46" s="127"/>
      <c r="L46" s="27"/>
    </row>
    <row r="47" spans="1:12" s="274" customFormat="1" x14ac:dyDescent="0.2">
      <c r="A47" s="504" t="s">
        <v>169</v>
      </c>
      <c r="B47" s="505"/>
      <c r="C47" s="505"/>
      <c r="D47" s="506"/>
      <c r="E47" s="402"/>
      <c r="F47" s="275">
        <f>SUM(F43:F46)</f>
        <v>0</v>
      </c>
      <c r="G47" s="276"/>
      <c r="H47" s="237">
        <f>SUM(H43:H46)</f>
        <v>0</v>
      </c>
      <c r="I47" s="277"/>
      <c r="J47" s="276">
        <f>H47-F47</f>
        <v>0</v>
      </c>
      <c r="K47" s="239"/>
      <c r="L47" s="273"/>
    </row>
    <row r="48" spans="1:12" ht="15.75" x14ac:dyDescent="0.25">
      <c r="A48" s="278" t="s">
        <v>170</v>
      </c>
      <c r="B48" s="228"/>
      <c r="C48" s="228"/>
      <c r="D48" s="227"/>
      <c r="E48" s="404">
        <f>'Progress Report 2017'!I48</f>
        <v>0</v>
      </c>
      <c r="F48" s="362">
        <f>F23+F29+F35+F41+F47</f>
        <v>0</v>
      </c>
      <c r="G48" s="43"/>
      <c r="H48" s="363">
        <f>H23+H29+H35+H41+H47</f>
        <v>0</v>
      </c>
      <c r="I48" s="364"/>
      <c r="J48" s="365">
        <f>E48+H48-F48</f>
        <v>0</v>
      </c>
      <c r="K48" s="128"/>
      <c r="L48" s="27"/>
    </row>
    <row r="49" spans="1:15" s="286" customFormat="1" x14ac:dyDescent="0.2">
      <c r="A49" s="280" t="s">
        <v>171</v>
      </c>
      <c r="B49" s="280"/>
      <c r="C49" s="280"/>
      <c r="D49" s="280"/>
      <c r="E49" s="280"/>
      <c r="F49" s="281"/>
      <c r="G49" s="282"/>
      <c r="H49" s="281"/>
      <c r="I49" s="283"/>
      <c r="J49" s="284"/>
      <c r="K49" s="285"/>
      <c r="L49" s="274"/>
      <c r="M49" s="274"/>
      <c r="N49" s="274"/>
      <c r="O49" s="274"/>
    </row>
    <row r="50" spans="1:15" s="286" customFormat="1" x14ac:dyDescent="0.2">
      <c r="A50" s="280" t="s">
        <v>172</v>
      </c>
      <c r="B50" s="280"/>
      <c r="C50" s="280"/>
      <c r="D50" s="280"/>
      <c r="E50" s="280"/>
      <c r="F50" s="281"/>
      <c r="G50" s="282"/>
      <c r="H50" s="281"/>
      <c r="I50" s="283"/>
      <c r="J50" s="284"/>
      <c r="K50" s="285"/>
      <c r="L50" s="273"/>
      <c r="M50" s="273"/>
      <c r="N50" s="274"/>
      <c r="O50" s="274"/>
    </row>
    <row r="51" spans="1:15" x14ac:dyDescent="0.2">
      <c r="A51" s="240"/>
      <c r="B51" s="240" t="s">
        <v>261</v>
      </c>
      <c r="C51" s="240" t="s">
        <v>262</v>
      </c>
      <c r="D51" s="240" t="s">
        <v>263</v>
      </c>
      <c r="E51" s="240"/>
      <c r="F51" s="177">
        <v>0</v>
      </c>
      <c r="G51" s="177"/>
      <c r="H51" s="177">
        <v>0</v>
      </c>
      <c r="I51" s="242"/>
      <c r="J51" s="243"/>
      <c r="K51" s="244"/>
      <c r="L51" s="273"/>
      <c r="M51" s="274"/>
      <c r="N51" s="274"/>
      <c r="O51" s="274"/>
    </row>
    <row r="52" spans="1:15" x14ac:dyDescent="0.2">
      <c r="A52" s="240"/>
      <c r="B52" s="240" t="s">
        <v>152</v>
      </c>
      <c r="C52" s="240"/>
      <c r="D52" s="240"/>
      <c r="E52" s="240"/>
      <c r="F52" s="177">
        <v>0</v>
      </c>
      <c r="G52" s="177"/>
      <c r="H52" s="177">
        <v>0</v>
      </c>
      <c r="I52" s="242"/>
      <c r="J52" s="243"/>
      <c r="K52" s="244"/>
      <c r="L52" s="273"/>
      <c r="M52" s="274"/>
      <c r="N52" s="274"/>
      <c r="O52" s="274"/>
    </row>
    <row r="53" spans="1:15" x14ac:dyDescent="0.2">
      <c r="A53" s="240"/>
      <c r="B53" s="240" t="s">
        <v>152</v>
      </c>
      <c r="C53" s="240"/>
      <c r="D53" s="240"/>
      <c r="E53" s="240"/>
      <c r="F53" s="177">
        <v>0</v>
      </c>
      <c r="G53" s="177"/>
      <c r="H53" s="177">
        <v>0</v>
      </c>
      <c r="I53" s="242"/>
      <c r="J53" s="243"/>
      <c r="K53" s="244"/>
      <c r="L53" s="273"/>
      <c r="M53" s="274"/>
      <c r="N53" s="274"/>
      <c r="O53" s="274"/>
    </row>
    <row r="54" spans="1:15" x14ac:dyDescent="0.2">
      <c r="A54" s="240"/>
      <c r="B54" s="240" t="s">
        <v>152</v>
      </c>
      <c r="C54" s="240"/>
      <c r="D54" s="240"/>
      <c r="E54" s="240"/>
      <c r="F54" s="177">
        <v>0</v>
      </c>
      <c r="G54" s="177"/>
      <c r="H54" s="177">
        <v>0</v>
      </c>
      <c r="I54" s="242"/>
      <c r="J54" s="243"/>
      <c r="K54" s="244"/>
      <c r="L54" s="273"/>
      <c r="M54" s="274"/>
      <c r="N54" s="274"/>
      <c r="O54" s="274"/>
    </row>
    <row r="55" spans="1:15" x14ac:dyDescent="0.2">
      <c r="A55" s="240"/>
      <c r="B55" s="240" t="s">
        <v>152</v>
      </c>
      <c r="C55" s="240"/>
      <c r="D55" s="240"/>
      <c r="E55" s="240"/>
      <c r="F55" s="177">
        <v>0</v>
      </c>
      <c r="G55" s="177"/>
      <c r="H55" s="177">
        <v>0</v>
      </c>
      <c r="I55" s="242"/>
      <c r="J55" s="243"/>
      <c r="K55" s="244"/>
      <c r="L55" s="273"/>
      <c r="M55" s="274"/>
      <c r="N55" s="274"/>
      <c r="O55" s="274"/>
    </row>
    <row r="56" spans="1:15" x14ac:dyDescent="0.2">
      <c r="A56" s="240"/>
      <c r="B56" s="240" t="s">
        <v>152</v>
      </c>
      <c r="C56" s="240"/>
      <c r="D56" s="240"/>
      <c r="E56" s="240"/>
      <c r="F56" s="177">
        <v>0</v>
      </c>
      <c r="G56" s="177"/>
      <c r="H56" s="177">
        <v>0</v>
      </c>
      <c r="I56" s="242"/>
      <c r="J56" s="243"/>
      <c r="K56" s="244"/>
      <c r="L56" s="273"/>
      <c r="M56" s="274"/>
      <c r="N56" s="274"/>
      <c r="O56" s="274"/>
    </row>
    <row r="57" spans="1:15" x14ac:dyDescent="0.2">
      <c r="A57" s="240" t="s">
        <v>173</v>
      </c>
      <c r="B57" s="240"/>
      <c r="C57" s="36"/>
      <c r="D57" s="240"/>
      <c r="E57" s="240"/>
      <c r="F57" s="40">
        <f>SUM(F51:F56)</f>
        <v>0</v>
      </c>
      <c r="G57" s="241"/>
      <c r="H57" s="40">
        <f>SUM(H51:H56)</f>
        <v>0</v>
      </c>
      <c r="I57" s="242"/>
      <c r="J57" s="243">
        <f>H57-F57</f>
        <v>0</v>
      </c>
      <c r="K57" s="244"/>
      <c r="L57" s="273"/>
      <c r="M57" s="274"/>
      <c r="N57" s="274"/>
      <c r="O57" s="274"/>
    </row>
    <row r="58" spans="1:15" s="286" customFormat="1" x14ac:dyDescent="0.2">
      <c r="A58" s="280" t="s">
        <v>174</v>
      </c>
      <c r="B58" s="280"/>
      <c r="C58" s="280"/>
      <c r="D58" s="280"/>
      <c r="E58" s="280"/>
      <c r="F58" s="281"/>
      <c r="G58" s="282"/>
      <c r="H58" s="281"/>
      <c r="I58" s="283"/>
      <c r="J58" s="284"/>
      <c r="K58" s="285"/>
      <c r="L58" s="273"/>
      <c r="M58" s="274"/>
      <c r="N58" s="274"/>
      <c r="O58" s="274"/>
    </row>
    <row r="59" spans="1:15" x14ac:dyDescent="0.2">
      <c r="A59" s="240"/>
      <c r="B59" s="240" t="s">
        <v>261</v>
      </c>
      <c r="C59" s="240" t="s">
        <v>262</v>
      </c>
      <c r="D59" s="240" t="s">
        <v>263</v>
      </c>
      <c r="E59" s="240"/>
      <c r="F59" s="177">
        <v>0</v>
      </c>
      <c r="G59" s="177"/>
      <c r="H59" s="177">
        <v>0</v>
      </c>
      <c r="I59" s="242"/>
      <c r="J59" s="243"/>
      <c r="K59" s="244"/>
      <c r="L59" s="273"/>
      <c r="M59" s="274"/>
      <c r="N59" s="274"/>
      <c r="O59" s="274"/>
    </row>
    <row r="60" spans="1:15" x14ac:dyDescent="0.2">
      <c r="A60" s="240"/>
      <c r="B60" s="240" t="s">
        <v>152</v>
      </c>
      <c r="C60" s="240"/>
      <c r="D60" s="240"/>
      <c r="E60" s="240"/>
      <c r="F60" s="177">
        <v>0</v>
      </c>
      <c r="G60" s="177"/>
      <c r="H60" s="177">
        <v>0</v>
      </c>
      <c r="I60" s="242"/>
      <c r="J60" s="243"/>
      <c r="K60" s="244"/>
      <c r="L60" s="273"/>
      <c r="M60" s="274"/>
      <c r="N60" s="274"/>
      <c r="O60" s="274"/>
    </row>
    <row r="61" spans="1:15" x14ac:dyDescent="0.2">
      <c r="A61" s="240"/>
      <c r="B61" s="240" t="s">
        <v>152</v>
      </c>
      <c r="C61" s="240"/>
      <c r="D61" s="240"/>
      <c r="E61" s="240"/>
      <c r="F61" s="177">
        <v>0</v>
      </c>
      <c r="G61" s="177"/>
      <c r="H61" s="177">
        <v>0</v>
      </c>
      <c r="I61" s="242"/>
      <c r="J61" s="243"/>
      <c r="K61" s="244"/>
      <c r="L61" s="273"/>
      <c r="M61" s="274"/>
      <c r="N61" s="274"/>
      <c r="O61" s="274"/>
    </row>
    <row r="62" spans="1:15" x14ac:dyDescent="0.2">
      <c r="A62" s="240"/>
      <c r="B62" s="240" t="s">
        <v>152</v>
      </c>
      <c r="C62" s="240"/>
      <c r="D62" s="240"/>
      <c r="E62" s="240"/>
      <c r="F62" s="177">
        <v>0</v>
      </c>
      <c r="G62" s="177"/>
      <c r="H62" s="177">
        <v>0</v>
      </c>
      <c r="I62" s="242"/>
      <c r="J62" s="243"/>
      <c r="K62" s="244"/>
      <c r="L62" s="273"/>
      <c r="M62" s="274"/>
      <c r="N62" s="274"/>
      <c r="O62" s="274"/>
    </row>
    <row r="63" spans="1:15" x14ac:dyDescent="0.2">
      <c r="A63" s="240"/>
      <c r="B63" s="240" t="s">
        <v>152</v>
      </c>
      <c r="C63" s="240"/>
      <c r="D63" s="240"/>
      <c r="E63" s="240"/>
      <c r="F63" s="177">
        <v>0</v>
      </c>
      <c r="G63" s="177"/>
      <c r="H63" s="177">
        <v>0</v>
      </c>
      <c r="I63" s="242"/>
      <c r="J63" s="243"/>
      <c r="K63" s="244"/>
      <c r="L63" s="273"/>
      <c r="M63" s="274"/>
      <c r="N63" s="274"/>
      <c r="O63" s="274"/>
    </row>
    <row r="64" spans="1:15" x14ac:dyDescent="0.2">
      <c r="A64" s="240"/>
      <c r="B64" s="240" t="s">
        <v>152</v>
      </c>
      <c r="C64" s="240"/>
      <c r="D64" s="240"/>
      <c r="E64" s="240"/>
      <c r="F64" s="177">
        <v>0</v>
      </c>
      <c r="G64" s="177"/>
      <c r="H64" s="177">
        <v>0</v>
      </c>
      <c r="I64" s="242"/>
      <c r="J64" s="243"/>
      <c r="K64" s="244"/>
      <c r="L64" s="273"/>
      <c r="M64" s="274"/>
      <c r="N64" s="274"/>
      <c r="O64" s="274"/>
    </row>
    <row r="65" spans="1:15" x14ac:dyDescent="0.2">
      <c r="A65" s="240" t="s">
        <v>175</v>
      </c>
      <c r="B65" s="240"/>
      <c r="C65" s="36"/>
      <c r="D65" s="240"/>
      <c r="E65" s="240"/>
      <c r="F65" s="40">
        <f>SUM(F59:F64)</f>
        <v>0</v>
      </c>
      <c r="G65" s="241"/>
      <c r="H65" s="245">
        <f>SUM(H59:H64)</f>
        <v>0</v>
      </c>
      <c r="I65" s="242"/>
      <c r="J65" s="243">
        <f>H65-F65</f>
        <v>0</v>
      </c>
      <c r="K65" s="244"/>
      <c r="L65" s="273"/>
      <c r="M65" s="274"/>
      <c r="N65" s="274"/>
      <c r="O65" s="274"/>
    </row>
    <row r="66" spans="1:15" s="286" customFormat="1" x14ac:dyDescent="0.2">
      <c r="A66" s="280" t="s">
        <v>176</v>
      </c>
      <c r="B66" s="280"/>
      <c r="C66" s="280"/>
      <c r="D66" s="280"/>
      <c r="E66" s="280"/>
      <c r="F66" s="281"/>
      <c r="G66" s="282"/>
      <c r="H66" s="281"/>
      <c r="I66" s="283"/>
      <c r="J66" s="284"/>
      <c r="K66" s="285"/>
      <c r="L66" s="273"/>
      <c r="M66" s="274"/>
      <c r="N66" s="274"/>
      <c r="O66" s="274"/>
    </row>
    <row r="67" spans="1:15" x14ac:dyDescent="0.2">
      <c r="A67" s="240"/>
      <c r="B67" s="240" t="s">
        <v>261</v>
      </c>
      <c r="C67" s="240" t="s">
        <v>262</v>
      </c>
      <c r="D67" s="240" t="s">
        <v>263</v>
      </c>
      <c r="E67" s="240"/>
      <c r="F67" s="177">
        <v>0</v>
      </c>
      <c r="G67" s="177"/>
      <c r="H67" s="177">
        <v>0</v>
      </c>
      <c r="I67" s="242"/>
      <c r="J67" s="243"/>
      <c r="K67" s="244"/>
      <c r="L67" s="273"/>
      <c r="M67" s="274"/>
      <c r="N67" s="274"/>
      <c r="O67" s="274"/>
    </row>
    <row r="68" spans="1:15" x14ac:dyDescent="0.2">
      <c r="A68" s="240"/>
      <c r="B68" s="240" t="s">
        <v>152</v>
      </c>
      <c r="C68" s="240"/>
      <c r="D68" s="240"/>
      <c r="E68" s="240"/>
      <c r="F68" s="177">
        <v>0</v>
      </c>
      <c r="G68" s="177"/>
      <c r="H68" s="177">
        <v>0</v>
      </c>
      <c r="I68" s="242"/>
      <c r="J68" s="243"/>
      <c r="K68" s="244"/>
      <c r="L68" s="273"/>
      <c r="M68" s="274"/>
      <c r="N68" s="274"/>
      <c r="O68" s="274"/>
    </row>
    <row r="69" spans="1:15" x14ac:dyDescent="0.2">
      <c r="A69" s="240"/>
      <c r="B69" s="240" t="s">
        <v>152</v>
      </c>
      <c r="C69" s="240"/>
      <c r="D69" s="240"/>
      <c r="E69" s="240"/>
      <c r="F69" s="177">
        <v>0</v>
      </c>
      <c r="G69" s="177"/>
      <c r="H69" s="177">
        <v>0</v>
      </c>
      <c r="I69" s="242"/>
      <c r="J69" s="243"/>
      <c r="K69" s="244"/>
      <c r="L69" s="273"/>
      <c r="M69" s="274"/>
      <c r="N69" s="274"/>
      <c r="O69" s="274"/>
    </row>
    <row r="70" spans="1:15" x14ac:dyDescent="0.2">
      <c r="A70" s="240"/>
      <c r="B70" s="240" t="s">
        <v>152</v>
      </c>
      <c r="C70" s="240"/>
      <c r="D70" s="240"/>
      <c r="E70" s="240"/>
      <c r="F70" s="177">
        <v>0</v>
      </c>
      <c r="G70" s="177"/>
      <c r="H70" s="177">
        <v>0</v>
      </c>
      <c r="I70" s="242"/>
      <c r="J70" s="243"/>
      <c r="K70" s="244"/>
      <c r="L70" s="273"/>
      <c r="M70" s="274"/>
      <c r="N70" s="274"/>
      <c r="O70" s="274"/>
    </row>
    <row r="71" spans="1:15" x14ac:dyDescent="0.2">
      <c r="A71" s="240"/>
      <c r="B71" s="240" t="s">
        <v>152</v>
      </c>
      <c r="C71" s="240"/>
      <c r="D71" s="240"/>
      <c r="E71" s="240"/>
      <c r="F71" s="177">
        <v>0</v>
      </c>
      <c r="G71" s="177"/>
      <c r="H71" s="177">
        <v>0</v>
      </c>
      <c r="I71" s="242"/>
      <c r="J71" s="243"/>
      <c r="K71" s="244"/>
      <c r="L71" s="273"/>
      <c r="M71" s="274"/>
      <c r="N71" s="274"/>
      <c r="O71" s="274"/>
    </row>
    <row r="72" spans="1:15" x14ac:dyDescent="0.2">
      <c r="A72" s="240"/>
      <c r="B72" s="240" t="s">
        <v>152</v>
      </c>
      <c r="C72" s="240"/>
      <c r="D72" s="240"/>
      <c r="E72" s="240"/>
      <c r="F72" s="177">
        <v>0</v>
      </c>
      <c r="G72" s="177"/>
      <c r="H72" s="177">
        <v>0</v>
      </c>
      <c r="I72" s="242"/>
      <c r="J72" s="243"/>
      <c r="K72" s="244"/>
      <c r="L72" s="273"/>
      <c r="M72" s="274"/>
      <c r="N72" s="274"/>
      <c r="O72" s="274"/>
    </row>
    <row r="73" spans="1:15" x14ac:dyDescent="0.2">
      <c r="A73" s="240" t="s">
        <v>177</v>
      </c>
      <c r="B73" s="240"/>
      <c r="C73" s="36"/>
      <c r="D73" s="240"/>
      <c r="E73" s="240"/>
      <c r="F73" s="40">
        <f>SUM(F67:F72)</f>
        <v>0</v>
      </c>
      <c r="G73" s="241"/>
      <c r="H73" s="245">
        <f>SUM(H67:H72)</f>
        <v>0</v>
      </c>
      <c r="I73" s="242"/>
      <c r="J73" s="243">
        <f>H73-F73</f>
        <v>0</v>
      </c>
      <c r="K73" s="244"/>
      <c r="L73" s="273"/>
      <c r="M73" s="274"/>
      <c r="N73" s="274"/>
      <c r="O73" s="274"/>
    </row>
    <row r="74" spans="1:15" s="286" customFormat="1" x14ac:dyDescent="0.2">
      <c r="A74" s="280" t="s">
        <v>178</v>
      </c>
      <c r="B74" s="280"/>
      <c r="C74" s="280"/>
      <c r="D74" s="280"/>
      <c r="E74" s="280"/>
      <c r="F74" s="281"/>
      <c r="G74" s="282"/>
      <c r="H74" s="281"/>
      <c r="I74" s="283"/>
      <c r="J74" s="284"/>
      <c r="K74" s="285"/>
      <c r="L74" s="273"/>
      <c r="M74" s="274"/>
      <c r="N74" s="274"/>
      <c r="O74" s="274"/>
    </row>
    <row r="75" spans="1:15" x14ac:dyDescent="0.2">
      <c r="A75" s="240"/>
      <c r="B75" s="240" t="s">
        <v>261</v>
      </c>
      <c r="C75" s="240" t="s">
        <v>262</v>
      </c>
      <c r="D75" s="240" t="s">
        <v>263</v>
      </c>
      <c r="E75" s="240"/>
      <c r="F75" s="177">
        <v>0</v>
      </c>
      <c r="G75" s="241"/>
      <c r="H75" s="177">
        <v>0</v>
      </c>
      <c r="I75" s="242"/>
      <c r="J75" s="243"/>
      <c r="K75" s="244"/>
      <c r="L75" s="273"/>
      <c r="M75" s="274"/>
      <c r="N75" s="274"/>
      <c r="O75" s="274"/>
    </row>
    <row r="76" spans="1:15" x14ac:dyDescent="0.2">
      <c r="A76" s="240"/>
      <c r="B76" s="240" t="s">
        <v>152</v>
      </c>
      <c r="C76" s="240"/>
      <c r="D76" s="240"/>
      <c r="E76" s="240"/>
      <c r="F76" s="177">
        <v>0</v>
      </c>
      <c r="G76" s="241"/>
      <c r="H76" s="177">
        <v>0</v>
      </c>
      <c r="I76" s="242"/>
      <c r="J76" s="243"/>
      <c r="K76" s="244"/>
      <c r="L76" s="273"/>
      <c r="M76" s="274"/>
      <c r="N76" s="274"/>
      <c r="O76" s="274"/>
    </row>
    <row r="77" spans="1:15" x14ac:dyDescent="0.2">
      <c r="A77" s="240"/>
      <c r="B77" s="240" t="s">
        <v>152</v>
      </c>
      <c r="C77" s="240"/>
      <c r="D77" s="240"/>
      <c r="E77" s="240"/>
      <c r="F77" s="177">
        <v>0</v>
      </c>
      <c r="G77" s="241"/>
      <c r="H77" s="177">
        <v>0</v>
      </c>
      <c r="I77" s="242"/>
      <c r="J77" s="243"/>
      <c r="K77" s="244"/>
      <c r="L77" s="273"/>
      <c r="M77" s="274"/>
      <c r="N77" s="274"/>
      <c r="O77" s="274"/>
    </row>
    <row r="78" spans="1:15" x14ac:dyDescent="0.2">
      <c r="A78" s="240"/>
      <c r="B78" s="240" t="s">
        <v>152</v>
      </c>
      <c r="C78" s="240"/>
      <c r="D78" s="240"/>
      <c r="E78" s="240"/>
      <c r="F78" s="177">
        <v>0</v>
      </c>
      <c r="G78" s="241"/>
      <c r="H78" s="177">
        <v>0</v>
      </c>
      <c r="I78" s="242"/>
      <c r="J78" s="243"/>
      <c r="K78" s="244"/>
      <c r="L78" s="273"/>
      <c r="M78" s="274"/>
      <c r="N78" s="274"/>
      <c r="O78" s="274"/>
    </row>
    <row r="79" spans="1:15" x14ac:dyDescent="0.2">
      <c r="A79" s="240"/>
      <c r="B79" s="240" t="s">
        <v>152</v>
      </c>
      <c r="C79" s="240"/>
      <c r="D79" s="240"/>
      <c r="E79" s="240"/>
      <c r="F79" s="177">
        <v>0</v>
      </c>
      <c r="G79" s="241"/>
      <c r="H79" s="177">
        <v>0</v>
      </c>
      <c r="I79" s="242"/>
      <c r="J79" s="243"/>
      <c r="K79" s="244"/>
      <c r="L79" s="273"/>
      <c r="M79" s="274"/>
      <c r="N79" s="274"/>
      <c r="O79" s="274"/>
    </row>
    <row r="80" spans="1:15" x14ac:dyDescent="0.2">
      <c r="A80" s="240"/>
      <c r="B80" s="240" t="s">
        <v>152</v>
      </c>
      <c r="C80" s="240"/>
      <c r="D80" s="240"/>
      <c r="E80" s="240"/>
      <c r="F80" s="177">
        <v>0</v>
      </c>
      <c r="G80" s="241"/>
      <c r="H80" s="177">
        <v>0</v>
      </c>
      <c r="I80" s="242"/>
      <c r="J80" s="243"/>
      <c r="K80" s="244"/>
      <c r="L80" s="273"/>
      <c r="M80" s="274"/>
      <c r="N80" s="274"/>
      <c r="O80" s="274"/>
    </row>
    <row r="81" spans="1:17" x14ac:dyDescent="0.2">
      <c r="A81" s="240" t="s">
        <v>264</v>
      </c>
      <c r="B81" s="240"/>
      <c r="C81" s="36"/>
      <c r="D81" s="240"/>
      <c r="E81" s="240"/>
      <c r="F81" s="40">
        <f>SUM(F75:F80)</f>
        <v>0</v>
      </c>
      <c r="G81" s="241"/>
      <c r="H81" s="245">
        <f>SUM(H75:H80)</f>
        <v>0</v>
      </c>
      <c r="I81" s="242"/>
      <c r="J81" s="243">
        <f>H81-F81</f>
        <v>0</v>
      </c>
      <c r="K81" s="244"/>
      <c r="L81" s="273"/>
      <c r="M81" s="274"/>
      <c r="N81" s="274"/>
      <c r="O81" s="274"/>
    </row>
    <row r="82" spans="1:17" s="286" customFormat="1" x14ac:dyDescent="0.2">
      <c r="A82" s="280" t="s">
        <v>179</v>
      </c>
      <c r="B82" s="280"/>
      <c r="C82" s="280"/>
      <c r="D82" s="280"/>
      <c r="E82" s="280"/>
      <c r="F82" s="281"/>
      <c r="G82" s="282"/>
      <c r="H82" s="281"/>
      <c r="I82" s="283"/>
      <c r="J82" s="284"/>
      <c r="K82" s="285"/>
      <c r="L82" s="273"/>
      <c r="M82" s="274"/>
      <c r="N82" s="274"/>
      <c r="O82" s="274"/>
      <c r="P82" s="274"/>
      <c r="Q82" s="274"/>
    </row>
    <row r="83" spans="1:17" x14ac:dyDescent="0.2">
      <c r="A83" s="240"/>
      <c r="B83" s="240" t="s">
        <v>261</v>
      </c>
      <c r="C83" s="240" t="s">
        <v>262</v>
      </c>
      <c r="D83" s="240" t="s">
        <v>263</v>
      </c>
      <c r="E83" s="240"/>
      <c r="F83" s="177">
        <v>0</v>
      </c>
      <c r="G83" s="177"/>
      <c r="H83" s="177">
        <v>0</v>
      </c>
      <c r="I83" s="242"/>
      <c r="J83" s="243"/>
      <c r="K83" s="244"/>
      <c r="L83" s="273"/>
      <c r="M83" s="274"/>
      <c r="N83" s="274"/>
      <c r="O83" s="274"/>
      <c r="P83" s="274"/>
      <c r="Q83" s="274"/>
    </row>
    <row r="84" spans="1:17" x14ac:dyDescent="0.2">
      <c r="A84" s="240"/>
      <c r="B84" s="240" t="s">
        <v>152</v>
      </c>
      <c r="C84" s="240"/>
      <c r="D84" s="240"/>
      <c r="E84" s="240"/>
      <c r="F84" s="177">
        <v>0</v>
      </c>
      <c r="G84" s="177"/>
      <c r="H84" s="177">
        <v>0</v>
      </c>
      <c r="I84" s="242"/>
      <c r="J84" s="243"/>
      <c r="K84" s="244"/>
      <c r="L84" s="273"/>
      <c r="M84" s="274"/>
      <c r="N84" s="274"/>
      <c r="O84" s="274"/>
      <c r="P84" s="274"/>
      <c r="Q84" s="274"/>
    </row>
    <row r="85" spans="1:17" x14ac:dyDescent="0.2">
      <c r="A85" s="240"/>
      <c r="B85" s="240" t="s">
        <v>152</v>
      </c>
      <c r="C85" s="240"/>
      <c r="D85" s="240"/>
      <c r="E85" s="240"/>
      <c r="F85" s="177">
        <v>0</v>
      </c>
      <c r="G85" s="177"/>
      <c r="H85" s="177">
        <v>0</v>
      </c>
      <c r="I85" s="242"/>
      <c r="J85" s="243"/>
      <c r="K85" s="244"/>
      <c r="L85" s="273"/>
      <c r="M85" s="274"/>
      <c r="N85" s="274"/>
      <c r="O85" s="274"/>
      <c r="P85" s="274"/>
      <c r="Q85" s="274"/>
    </row>
    <row r="86" spans="1:17" x14ac:dyDescent="0.2">
      <c r="A86" s="240"/>
      <c r="B86" s="240" t="s">
        <v>152</v>
      </c>
      <c r="C86" s="240"/>
      <c r="D86" s="240"/>
      <c r="E86" s="240"/>
      <c r="F86" s="177">
        <v>0</v>
      </c>
      <c r="G86" s="177"/>
      <c r="H86" s="177">
        <v>0</v>
      </c>
      <c r="I86" s="242"/>
      <c r="J86" s="243"/>
      <c r="K86" s="244"/>
      <c r="L86" s="273"/>
      <c r="M86" s="274"/>
      <c r="N86" s="274"/>
      <c r="O86" s="274"/>
      <c r="P86" s="274"/>
      <c r="Q86" s="274"/>
    </row>
    <row r="87" spans="1:17" x14ac:dyDescent="0.2">
      <c r="A87" s="240"/>
      <c r="B87" s="240" t="s">
        <v>152</v>
      </c>
      <c r="C87" s="240"/>
      <c r="D87" s="240"/>
      <c r="E87" s="240"/>
      <c r="F87" s="177">
        <v>0</v>
      </c>
      <c r="G87" s="177"/>
      <c r="H87" s="177">
        <v>0</v>
      </c>
      <c r="I87" s="242"/>
      <c r="J87" s="243"/>
      <c r="K87" s="244"/>
      <c r="L87" s="273"/>
      <c r="M87" s="274"/>
      <c r="N87" s="274"/>
      <c r="O87" s="274"/>
      <c r="P87" s="274"/>
      <c r="Q87" s="274"/>
    </row>
    <row r="88" spans="1:17" x14ac:dyDescent="0.2">
      <c r="A88" s="240"/>
      <c r="B88" s="240" t="s">
        <v>152</v>
      </c>
      <c r="C88" s="240"/>
      <c r="D88" s="240"/>
      <c r="E88" s="240"/>
      <c r="F88" s="177">
        <v>0</v>
      </c>
      <c r="G88" s="177"/>
      <c r="H88" s="177">
        <v>0</v>
      </c>
      <c r="I88" s="242"/>
      <c r="J88" s="243"/>
      <c r="K88" s="244"/>
      <c r="L88" s="273"/>
      <c r="M88" s="274"/>
      <c r="N88" s="274"/>
      <c r="O88" s="274"/>
      <c r="P88" s="274"/>
      <c r="Q88" s="274"/>
    </row>
    <row r="89" spans="1:17" x14ac:dyDescent="0.2">
      <c r="A89" s="240" t="s">
        <v>180</v>
      </c>
      <c r="B89" s="240"/>
      <c r="C89" s="36"/>
      <c r="D89" s="240"/>
      <c r="E89" s="240"/>
      <c r="F89" s="40">
        <f>SUM(F83:F88)</f>
        <v>0</v>
      </c>
      <c r="G89" s="241"/>
      <c r="H89" s="245">
        <f>SUM(H83:H88)</f>
        <v>0</v>
      </c>
      <c r="I89" s="242"/>
      <c r="J89" s="243">
        <f>H89-F89</f>
        <v>0</v>
      </c>
      <c r="K89" s="246"/>
      <c r="L89" s="273"/>
      <c r="M89" s="274"/>
      <c r="N89" s="274"/>
      <c r="O89" s="274"/>
      <c r="P89" s="274"/>
      <c r="Q89" s="274"/>
    </row>
    <row r="90" spans="1:17" s="286" customFormat="1" x14ac:dyDescent="0.2">
      <c r="A90" s="280" t="s">
        <v>181</v>
      </c>
      <c r="B90" s="280"/>
      <c r="C90" s="280"/>
      <c r="D90" s="280"/>
      <c r="E90" s="280"/>
      <c r="F90" s="281"/>
      <c r="G90" s="282"/>
      <c r="H90" s="281"/>
      <c r="I90" s="287"/>
      <c r="J90" s="288"/>
      <c r="K90" s="285"/>
      <c r="L90" s="273"/>
      <c r="M90" s="274"/>
      <c r="N90" s="274"/>
      <c r="O90" s="274"/>
      <c r="P90" s="274"/>
      <c r="Q90" s="274"/>
    </row>
    <row r="91" spans="1:17" x14ac:dyDescent="0.2">
      <c r="A91" s="240"/>
      <c r="B91" s="240" t="s">
        <v>261</v>
      </c>
      <c r="C91" s="240" t="s">
        <v>262</v>
      </c>
      <c r="D91" s="240" t="s">
        <v>263</v>
      </c>
      <c r="E91" s="240"/>
      <c r="F91" s="177">
        <v>0</v>
      </c>
      <c r="G91" s="177"/>
      <c r="H91" s="177">
        <v>0</v>
      </c>
      <c r="I91" s="250"/>
      <c r="J91" s="251"/>
      <c r="K91" s="244"/>
      <c r="L91" s="273"/>
      <c r="M91" s="274"/>
      <c r="N91" s="274"/>
      <c r="O91" s="274"/>
      <c r="P91" s="274"/>
      <c r="Q91" s="274"/>
    </row>
    <row r="92" spans="1:17" x14ac:dyDescent="0.2">
      <c r="A92" s="240"/>
      <c r="B92" s="240" t="s">
        <v>152</v>
      </c>
      <c r="C92" s="240"/>
      <c r="D92" s="240"/>
      <c r="E92" s="240"/>
      <c r="F92" s="177">
        <v>0</v>
      </c>
      <c r="G92" s="177"/>
      <c r="H92" s="177">
        <v>0</v>
      </c>
      <c r="I92" s="250"/>
      <c r="J92" s="251"/>
      <c r="K92" s="244"/>
      <c r="L92" s="273"/>
      <c r="M92" s="274"/>
      <c r="N92" s="274"/>
      <c r="O92" s="274"/>
      <c r="P92" s="274"/>
      <c r="Q92" s="274"/>
    </row>
    <row r="93" spans="1:17" x14ac:dyDescent="0.2">
      <c r="A93" s="240"/>
      <c r="B93" s="240" t="s">
        <v>152</v>
      </c>
      <c r="C93" s="240"/>
      <c r="D93" s="240"/>
      <c r="E93" s="240"/>
      <c r="F93" s="177">
        <v>0</v>
      </c>
      <c r="G93" s="177"/>
      <c r="H93" s="177">
        <v>0</v>
      </c>
      <c r="I93" s="250"/>
      <c r="J93" s="251"/>
      <c r="K93" s="244"/>
      <c r="L93" s="273"/>
      <c r="M93" s="274"/>
      <c r="N93" s="274"/>
      <c r="O93" s="274"/>
      <c r="P93" s="274"/>
      <c r="Q93" s="274"/>
    </row>
    <row r="94" spans="1:17" x14ac:dyDescent="0.2">
      <c r="A94" s="240"/>
      <c r="B94" s="240" t="s">
        <v>152</v>
      </c>
      <c r="C94" s="240"/>
      <c r="D94" s="240"/>
      <c r="E94" s="240"/>
      <c r="F94" s="177">
        <v>0</v>
      </c>
      <c r="G94" s="177"/>
      <c r="H94" s="177">
        <v>0</v>
      </c>
      <c r="I94" s="250"/>
      <c r="J94" s="251"/>
      <c r="K94" s="244"/>
      <c r="L94" s="273"/>
      <c r="M94" s="274"/>
      <c r="N94" s="274"/>
      <c r="O94" s="274"/>
      <c r="P94" s="274"/>
      <c r="Q94" s="274"/>
    </row>
    <row r="95" spans="1:17" x14ac:dyDescent="0.2">
      <c r="A95" s="240"/>
      <c r="B95" s="240" t="s">
        <v>152</v>
      </c>
      <c r="C95" s="240"/>
      <c r="D95" s="240"/>
      <c r="E95" s="240"/>
      <c r="F95" s="177">
        <v>0</v>
      </c>
      <c r="G95" s="177"/>
      <c r="H95" s="177">
        <v>0</v>
      </c>
      <c r="I95" s="250"/>
      <c r="J95" s="251"/>
      <c r="K95" s="244"/>
      <c r="L95" s="273"/>
      <c r="M95" s="274"/>
      <c r="N95" s="274"/>
      <c r="O95" s="274"/>
      <c r="P95" s="274"/>
      <c r="Q95" s="274"/>
    </row>
    <row r="96" spans="1:17" x14ac:dyDescent="0.2">
      <c r="A96" s="240"/>
      <c r="B96" s="240" t="s">
        <v>152</v>
      </c>
      <c r="C96" s="240"/>
      <c r="D96" s="240"/>
      <c r="E96" s="240"/>
      <c r="F96" s="177">
        <v>0</v>
      </c>
      <c r="G96" s="177"/>
      <c r="H96" s="177">
        <v>0</v>
      </c>
      <c r="I96" s="250"/>
      <c r="J96" s="251"/>
      <c r="K96" s="244"/>
      <c r="L96" s="273"/>
      <c r="M96" s="274"/>
      <c r="N96" s="274"/>
      <c r="O96" s="274"/>
      <c r="P96" s="274"/>
      <c r="Q96" s="274"/>
    </row>
    <row r="97" spans="1:17" x14ac:dyDescent="0.2">
      <c r="A97" s="240" t="s">
        <v>182</v>
      </c>
      <c r="B97" s="240"/>
      <c r="C97" s="36"/>
      <c r="D97" s="247"/>
      <c r="E97" s="247"/>
      <c r="F97" s="248">
        <f>SUM(F91:F96)</f>
        <v>0</v>
      </c>
      <c r="G97" s="249"/>
      <c r="H97" s="252">
        <f>SUM(H91:H96)</f>
        <v>0</v>
      </c>
      <c r="I97" s="250"/>
      <c r="J97" s="243">
        <f>H97-F97</f>
        <v>0</v>
      </c>
      <c r="K97" s="244"/>
      <c r="L97" s="273"/>
      <c r="M97" s="274"/>
      <c r="N97" s="274"/>
      <c r="O97" s="274"/>
      <c r="P97" s="274"/>
      <c r="Q97" s="274"/>
    </row>
    <row r="98" spans="1:17" s="159" customFormat="1" ht="15.75" x14ac:dyDescent="0.25">
      <c r="A98" s="366" t="s">
        <v>265</v>
      </c>
      <c r="B98" s="393"/>
      <c r="C98" s="368"/>
      <c r="D98" s="368"/>
      <c r="E98" s="405">
        <f>'Progress Report 2017'!I98</f>
        <v>0</v>
      </c>
      <c r="F98" s="369">
        <f>F57+F65+F73+F81+F89+F97</f>
        <v>0</v>
      </c>
      <c r="G98" s="370"/>
      <c r="H98" s="371">
        <f>H57+H65+H73+H81+H89+H97</f>
        <v>0</v>
      </c>
      <c r="I98" s="372"/>
      <c r="J98" s="371">
        <f>E98+H98-F98</f>
        <v>0</v>
      </c>
      <c r="K98" s="368"/>
      <c r="L98" s="373"/>
      <c r="M98" s="374"/>
      <c r="N98" s="374"/>
      <c r="O98" s="374"/>
      <c r="P98" s="374"/>
      <c r="Q98" s="374"/>
    </row>
    <row r="99" spans="1:17" s="286" customFormat="1" ht="15.75" x14ac:dyDescent="0.25">
      <c r="A99" s="525" t="s">
        <v>184</v>
      </c>
      <c r="B99" s="526"/>
      <c r="C99" s="290"/>
      <c r="D99" s="291"/>
      <c r="E99" s="291"/>
      <c r="F99" s="292"/>
      <c r="G99" s="292"/>
      <c r="H99" s="292"/>
      <c r="I99" s="291"/>
      <c r="J99" s="291"/>
      <c r="K99" s="293"/>
      <c r="L99" s="273"/>
      <c r="M99" s="274"/>
      <c r="N99" s="274"/>
      <c r="O99" s="274"/>
      <c r="P99" s="274"/>
      <c r="Q99" s="274"/>
    </row>
    <row r="100" spans="1:17" x14ac:dyDescent="0.2">
      <c r="A100" s="507" t="s">
        <v>183</v>
      </c>
      <c r="B100" s="508"/>
      <c r="C100" s="184"/>
      <c r="D100" s="31"/>
      <c r="E100" s="31"/>
      <c r="F100" s="31"/>
      <c r="G100" s="31"/>
      <c r="H100" s="31"/>
      <c r="I100" s="31"/>
      <c r="J100" s="31"/>
      <c r="K100" s="129"/>
      <c r="L100" s="27"/>
    </row>
    <row r="101" spans="1:17" x14ac:dyDescent="0.2">
      <c r="A101" s="130"/>
      <c r="B101" s="188" t="s">
        <v>185</v>
      </c>
      <c r="C101" s="188" t="s">
        <v>186</v>
      </c>
      <c r="D101" s="253" t="s">
        <v>187</v>
      </c>
      <c r="E101" s="253"/>
      <c r="F101" s="189">
        <v>0</v>
      </c>
      <c r="G101" s="189"/>
      <c r="H101" s="189">
        <v>0</v>
      </c>
      <c r="I101" s="187"/>
      <c r="J101" s="187"/>
      <c r="K101" s="190"/>
      <c r="L101" s="27"/>
    </row>
    <row r="102" spans="1:17" x14ac:dyDescent="0.2">
      <c r="A102" s="191"/>
      <c r="B102" s="193" t="s">
        <v>152</v>
      </c>
      <c r="C102" s="193"/>
      <c r="D102" s="192"/>
      <c r="E102" s="192"/>
      <c r="F102" s="194">
        <v>0</v>
      </c>
      <c r="G102" s="194"/>
      <c r="H102" s="194">
        <v>0</v>
      </c>
      <c r="I102" s="192"/>
      <c r="J102" s="192"/>
      <c r="K102" s="195"/>
      <c r="L102" s="27"/>
    </row>
    <row r="103" spans="1:17" x14ac:dyDescent="0.2">
      <c r="A103" s="191"/>
      <c r="B103" s="193" t="s">
        <v>152</v>
      </c>
      <c r="C103" s="193"/>
      <c r="D103" s="196"/>
      <c r="E103" s="196"/>
      <c r="F103" s="194">
        <v>0</v>
      </c>
      <c r="G103" s="194"/>
      <c r="H103" s="194">
        <v>0</v>
      </c>
      <c r="I103" s="192"/>
      <c r="J103" s="192"/>
      <c r="K103" s="195"/>
      <c r="L103" s="27"/>
    </row>
    <row r="104" spans="1:17" x14ac:dyDescent="0.2">
      <c r="A104" s="191"/>
      <c r="B104" s="193" t="s">
        <v>152</v>
      </c>
      <c r="C104" s="193"/>
      <c r="D104" s="192"/>
      <c r="E104" s="192"/>
      <c r="F104" s="194">
        <v>0</v>
      </c>
      <c r="G104" s="194"/>
      <c r="H104" s="194">
        <v>0</v>
      </c>
      <c r="I104" s="192"/>
      <c r="J104" s="192"/>
      <c r="K104" s="195"/>
      <c r="L104" s="27"/>
    </row>
    <row r="105" spans="1:17" x14ac:dyDescent="0.2">
      <c r="A105" s="191"/>
      <c r="B105" s="193" t="s">
        <v>152</v>
      </c>
      <c r="C105" s="193"/>
      <c r="D105" s="192"/>
      <c r="E105" s="192"/>
      <c r="F105" s="194">
        <v>0</v>
      </c>
      <c r="G105" s="194"/>
      <c r="H105" s="194">
        <v>0</v>
      </c>
      <c r="I105" s="192"/>
      <c r="J105" s="478"/>
      <c r="K105" s="195"/>
      <c r="L105" s="27"/>
    </row>
    <row r="106" spans="1:17" s="1" customFormat="1" x14ac:dyDescent="0.2">
      <c r="A106" s="294" t="s">
        <v>189</v>
      </c>
      <c r="B106" s="295"/>
      <c r="C106" s="295"/>
      <c r="D106" s="296"/>
      <c r="E106" s="296"/>
      <c r="F106" s="297">
        <f>SUM(F101:F105)</f>
        <v>0</v>
      </c>
      <c r="G106" s="297"/>
      <c r="H106" s="297">
        <f>SUM(H101:H105)</f>
        <v>0</v>
      </c>
      <c r="I106" s="296"/>
      <c r="J106" s="479">
        <f>H106-F106</f>
        <v>0</v>
      </c>
      <c r="K106" s="298"/>
      <c r="L106" s="299"/>
    </row>
    <row r="107" spans="1:17" x14ac:dyDescent="0.2">
      <c r="A107" s="507" t="s">
        <v>191</v>
      </c>
      <c r="B107" s="508"/>
      <c r="C107" s="184"/>
      <c r="D107" s="31"/>
      <c r="E107" s="31"/>
      <c r="F107" s="31"/>
      <c r="G107" s="31"/>
      <c r="H107" s="31"/>
      <c r="I107" s="31"/>
      <c r="J107" s="64"/>
      <c r="K107" s="129"/>
      <c r="L107" s="27"/>
    </row>
    <row r="108" spans="1:17" x14ac:dyDescent="0.2">
      <c r="A108" s="255"/>
      <c r="B108" s="188" t="s">
        <v>185</v>
      </c>
      <c r="C108" s="188" t="s">
        <v>186</v>
      </c>
      <c r="D108" s="253" t="s">
        <v>187</v>
      </c>
      <c r="E108" s="253"/>
      <c r="F108" s="375">
        <v>0</v>
      </c>
      <c r="G108" s="375"/>
      <c r="H108" s="375">
        <v>0</v>
      </c>
      <c r="I108" s="254"/>
      <c r="J108" s="268"/>
      <c r="K108" s="239"/>
      <c r="L108" s="27"/>
    </row>
    <row r="109" spans="1:17" x14ac:dyDescent="0.2">
      <c r="A109" s="255"/>
      <c r="B109" s="193" t="s">
        <v>152</v>
      </c>
      <c r="C109" s="193"/>
      <c r="D109" s="192"/>
      <c r="E109" s="192"/>
      <c r="F109" s="375">
        <v>0</v>
      </c>
      <c r="G109" s="375"/>
      <c r="H109" s="375">
        <v>0</v>
      </c>
      <c r="I109" s="254"/>
      <c r="J109" s="268"/>
      <c r="K109" s="239"/>
      <c r="L109" s="27"/>
    </row>
    <row r="110" spans="1:17" x14ac:dyDescent="0.2">
      <c r="A110" s="255"/>
      <c r="B110" s="193" t="s">
        <v>152</v>
      </c>
      <c r="C110" s="193"/>
      <c r="D110" s="192"/>
      <c r="E110" s="192"/>
      <c r="F110" s="375">
        <v>0</v>
      </c>
      <c r="G110" s="375"/>
      <c r="H110" s="375">
        <v>0</v>
      </c>
      <c r="I110" s="254"/>
      <c r="J110" s="268"/>
      <c r="K110" s="239"/>
      <c r="L110" s="27"/>
    </row>
    <row r="111" spans="1:17" x14ac:dyDescent="0.2">
      <c r="A111" s="255"/>
      <c r="B111" s="193" t="s">
        <v>152</v>
      </c>
      <c r="C111" s="193"/>
      <c r="D111" s="196"/>
      <c r="E111" s="196"/>
      <c r="F111" s="375">
        <v>0</v>
      </c>
      <c r="G111" s="375"/>
      <c r="H111" s="375">
        <v>0</v>
      </c>
      <c r="I111" s="254"/>
      <c r="J111" s="268"/>
      <c r="K111" s="239"/>
      <c r="L111" s="27"/>
    </row>
    <row r="112" spans="1:17" s="1" customFormat="1" x14ac:dyDescent="0.2">
      <c r="A112" s="300" t="s">
        <v>190</v>
      </c>
      <c r="B112" s="301"/>
      <c r="C112" s="301"/>
      <c r="D112" s="289"/>
      <c r="E112" s="289"/>
      <c r="F112" s="265">
        <f>SUM(F108:F111)</f>
        <v>0</v>
      </c>
      <c r="G112" s="265"/>
      <c r="H112" s="265">
        <f>SUM(H108:H111)</f>
        <v>0</v>
      </c>
      <c r="I112" s="302"/>
      <c r="J112" s="179">
        <f>H112-F112</f>
        <v>0</v>
      </c>
      <c r="K112" s="303"/>
      <c r="L112" s="299"/>
    </row>
    <row r="113" spans="1:16" s="286" customFormat="1" x14ac:dyDescent="0.2">
      <c r="A113" s="519" t="s">
        <v>192</v>
      </c>
      <c r="B113" s="520"/>
      <c r="C113" s="521"/>
      <c r="D113" s="304"/>
      <c r="E113" s="304"/>
      <c r="F113" s="281"/>
      <c r="G113" s="282"/>
      <c r="H113" s="281"/>
      <c r="I113" s="305"/>
      <c r="J113" s="306"/>
      <c r="K113" s="307"/>
      <c r="L113" s="273"/>
      <c r="M113" s="274"/>
      <c r="N113" s="317"/>
      <c r="O113" s="317"/>
      <c r="P113" s="308"/>
    </row>
    <row r="114" spans="1:16" x14ac:dyDescent="0.2">
      <c r="A114" s="236"/>
      <c r="B114" s="188" t="s">
        <v>185</v>
      </c>
      <c r="C114" s="188" t="s">
        <v>186</v>
      </c>
      <c r="D114" s="253" t="s">
        <v>187</v>
      </c>
      <c r="E114" s="253"/>
      <c r="F114" s="264">
        <v>0</v>
      </c>
      <c r="G114" s="238"/>
      <c r="H114" s="264">
        <v>0</v>
      </c>
      <c r="I114" s="261"/>
      <c r="J114" s="262"/>
      <c r="K114" s="263"/>
      <c r="L114" s="27"/>
      <c r="N114" s="7"/>
      <c r="O114" s="7"/>
      <c r="P114" s="7"/>
    </row>
    <row r="115" spans="1:16" x14ac:dyDescent="0.2">
      <c r="A115" s="236"/>
      <c r="B115" s="236" t="s">
        <v>152</v>
      </c>
      <c r="C115" s="236"/>
      <c r="D115" s="260"/>
      <c r="E115" s="260"/>
      <c r="F115" s="264">
        <v>0</v>
      </c>
      <c r="G115" s="238"/>
      <c r="H115" s="264">
        <v>0</v>
      </c>
      <c r="I115" s="261"/>
      <c r="J115" s="262"/>
      <c r="K115" s="263"/>
      <c r="L115" s="27"/>
      <c r="N115" s="7"/>
      <c r="O115" s="7"/>
      <c r="P115" s="7"/>
    </row>
    <row r="116" spans="1:16" x14ac:dyDescent="0.2">
      <c r="A116" s="236"/>
      <c r="B116" s="236" t="s">
        <v>152</v>
      </c>
      <c r="C116" s="236"/>
      <c r="D116" s="260"/>
      <c r="E116" s="260"/>
      <c r="F116" s="264">
        <v>0</v>
      </c>
      <c r="G116" s="238"/>
      <c r="H116" s="264">
        <v>0</v>
      </c>
      <c r="I116" s="261"/>
      <c r="J116" s="262"/>
      <c r="K116" s="263"/>
      <c r="L116" s="27"/>
      <c r="N116" s="7"/>
      <c r="O116" s="7"/>
      <c r="P116" s="7"/>
    </row>
    <row r="117" spans="1:16" x14ac:dyDescent="0.2">
      <c r="A117" s="236"/>
      <c r="B117" s="236" t="s">
        <v>152</v>
      </c>
      <c r="C117" s="236"/>
      <c r="D117" s="260"/>
      <c r="E117" s="260"/>
      <c r="F117" s="264">
        <v>0</v>
      </c>
      <c r="G117" s="238"/>
      <c r="H117" s="264">
        <v>0</v>
      </c>
      <c r="I117" s="261"/>
      <c r="J117" s="262"/>
      <c r="K117" s="263"/>
      <c r="L117" s="27"/>
      <c r="N117" s="7"/>
      <c r="O117" s="7"/>
      <c r="P117" s="7"/>
    </row>
    <row r="118" spans="1:16" x14ac:dyDescent="0.2">
      <c r="A118" s="522" t="s">
        <v>193</v>
      </c>
      <c r="B118" s="523"/>
      <c r="C118" s="523"/>
      <c r="D118" s="524"/>
      <c r="E118" s="400"/>
      <c r="F118" s="265">
        <f>SUM(F114:F117)</f>
        <v>0</v>
      </c>
      <c r="G118" s="37"/>
      <c r="H118" s="265">
        <f>SUM(H114:H117)</f>
        <v>0</v>
      </c>
      <c r="I118" s="36"/>
      <c r="J118" s="37">
        <f>H118-F118</f>
        <v>0</v>
      </c>
      <c r="K118" s="197"/>
      <c r="L118" s="27"/>
      <c r="N118" s="7"/>
      <c r="O118" s="7"/>
      <c r="P118" s="7"/>
    </row>
    <row r="119" spans="1:16" x14ac:dyDescent="0.2">
      <c r="A119" s="507" t="s">
        <v>194</v>
      </c>
      <c r="B119" s="508"/>
      <c r="C119" s="184"/>
      <c r="D119" s="31"/>
      <c r="E119" s="31"/>
      <c r="F119" s="31"/>
      <c r="G119" s="31"/>
      <c r="H119" s="31"/>
      <c r="I119" s="31"/>
      <c r="J119" s="31"/>
      <c r="K119" s="129"/>
      <c r="L119" s="27"/>
    </row>
    <row r="120" spans="1:16" x14ac:dyDescent="0.2">
      <c r="A120" s="134"/>
      <c r="B120" s="188" t="s">
        <v>185</v>
      </c>
      <c r="C120" s="188" t="s">
        <v>186</v>
      </c>
      <c r="D120" s="253" t="s">
        <v>187</v>
      </c>
      <c r="E120" s="253"/>
      <c r="F120" s="37">
        <v>0</v>
      </c>
      <c r="G120" s="37"/>
      <c r="H120" s="37">
        <v>0</v>
      </c>
      <c r="I120" s="36"/>
      <c r="J120" s="36"/>
      <c r="K120" s="127"/>
      <c r="L120" s="27"/>
    </row>
    <row r="121" spans="1:16" x14ac:dyDescent="0.2">
      <c r="A121" s="266"/>
      <c r="B121" s="236" t="s">
        <v>152</v>
      </c>
      <c r="C121" s="236"/>
      <c r="D121" s="260"/>
      <c r="E121" s="260"/>
      <c r="F121" s="37">
        <v>0</v>
      </c>
      <c r="G121" s="37"/>
      <c r="H121" s="37">
        <v>0</v>
      </c>
      <c r="I121" s="36"/>
      <c r="J121" s="36"/>
      <c r="K121" s="127"/>
      <c r="L121" s="27"/>
    </row>
    <row r="122" spans="1:16" x14ac:dyDescent="0.2">
      <c r="A122" s="266"/>
      <c r="B122" s="236" t="s">
        <v>152</v>
      </c>
      <c r="C122" s="236"/>
      <c r="D122" s="260"/>
      <c r="E122" s="260"/>
      <c r="F122" s="37">
        <v>0</v>
      </c>
      <c r="G122" s="37"/>
      <c r="H122" s="37">
        <v>0</v>
      </c>
      <c r="I122" s="36"/>
      <c r="J122" s="36"/>
      <c r="K122" s="127"/>
      <c r="L122" s="27"/>
    </row>
    <row r="123" spans="1:16" x14ac:dyDescent="0.2">
      <c r="A123" s="266"/>
      <c r="B123" s="236" t="s">
        <v>152</v>
      </c>
      <c r="C123" s="236"/>
      <c r="D123" s="260"/>
      <c r="E123" s="260"/>
      <c r="F123" s="37">
        <v>0</v>
      </c>
      <c r="G123" s="37"/>
      <c r="H123" s="37">
        <v>0</v>
      </c>
      <c r="I123" s="36"/>
      <c r="J123" s="36"/>
      <c r="K123" s="127"/>
      <c r="L123" s="27"/>
    </row>
    <row r="124" spans="1:16" x14ac:dyDescent="0.2">
      <c r="A124" s="309" t="s">
        <v>195</v>
      </c>
      <c r="B124" s="396"/>
      <c r="C124" s="236"/>
      <c r="D124" s="260"/>
      <c r="E124" s="260"/>
      <c r="F124" s="265">
        <f>SUM(F120:F123)</f>
        <v>0</v>
      </c>
      <c r="G124" s="37"/>
      <c r="H124" s="265">
        <f>SUM(H120:H123)</f>
        <v>0</v>
      </c>
      <c r="I124" s="36"/>
      <c r="J124" s="37">
        <f>H124-F124</f>
        <v>0</v>
      </c>
      <c r="K124" s="127"/>
      <c r="L124" s="27"/>
    </row>
    <row r="125" spans="1:16" x14ac:dyDescent="0.2">
      <c r="A125" s="507" t="s">
        <v>196</v>
      </c>
      <c r="B125" s="508"/>
      <c r="C125" s="184"/>
      <c r="D125" s="31"/>
      <c r="E125" s="31"/>
      <c r="F125" s="31"/>
      <c r="G125" s="31"/>
      <c r="H125" s="31"/>
      <c r="I125" s="31"/>
      <c r="J125" s="31"/>
      <c r="K125" s="129"/>
      <c r="L125" s="27"/>
    </row>
    <row r="126" spans="1:16" x14ac:dyDescent="0.2">
      <c r="A126" s="134"/>
      <c r="B126" s="188" t="s">
        <v>185</v>
      </c>
      <c r="C126" s="188" t="s">
        <v>186</v>
      </c>
      <c r="D126" s="253" t="s">
        <v>187</v>
      </c>
      <c r="E126" s="253"/>
      <c r="F126" s="37">
        <v>0</v>
      </c>
      <c r="G126" s="37"/>
      <c r="H126" s="37">
        <v>0</v>
      </c>
      <c r="I126" s="36"/>
      <c r="J126" s="36"/>
      <c r="K126" s="127"/>
      <c r="L126" s="27"/>
    </row>
    <row r="127" spans="1:16" x14ac:dyDescent="0.2">
      <c r="A127" s="266"/>
      <c r="B127" s="236" t="s">
        <v>152</v>
      </c>
      <c r="C127" s="236"/>
      <c r="D127" s="260"/>
      <c r="E127" s="260"/>
      <c r="F127" s="37">
        <v>0</v>
      </c>
      <c r="G127" s="37"/>
      <c r="H127" s="37">
        <v>0</v>
      </c>
      <c r="I127" s="36"/>
      <c r="J127" s="36"/>
      <c r="K127" s="127"/>
      <c r="L127" s="27"/>
    </row>
    <row r="128" spans="1:16" x14ac:dyDescent="0.2">
      <c r="A128" s="266"/>
      <c r="B128" s="236" t="s">
        <v>152</v>
      </c>
      <c r="C128" s="236"/>
      <c r="D128" s="260"/>
      <c r="E128" s="260"/>
      <c r="F128" s="37">
        <v>0</v>
      </c>
      <c r="G128" s="37"/>
      <c r="H128" s="37">
        <v>0</v>
      </c>
      <c r="I128" s="36"/>
      <c r="J128" s="36"/>
      <c r="K128" s="127"/>
      <c r="L128" s="27"/>
    </row>
    <row r="129" spans="1:45" x14ac:dyDescent="0.2">
      <c r="A129" s="266"/>
      <c r="B129" s="236" t="s">
        <v>152</v>
      </c>
      <c r="C129" s="236"/>
      <c r="D129" s="260"/>
      <c r="E129" s="260"/>
      <c r="F129" s="37">
        <v>0</v>
      </c>
      <c r="G129" s="37"/>
      <c r="H129" s="37">
        <v>0</v>
      </c>
      <c r="I129" s="36"/>
      <c r="J129" s="36"/>
      <c r="K129" s="127"/>
      <c r="L129" s="27"/>
    </row>
    <row r="130" spans="1:45" x14ac:dyDescent="0.2">
      <c r="A130" s="309" t="s">
        <v>305</v>
      </c>
      <c r="B130" s="396"/>
      <c r="C130" s="236"/>
      <c r="D130" s="260"/>
      <c r="E130" s="260"/>
      <c r="F130" s="265">
        <f>SUM(F126:F129)</f>
        <v>0</v>
      </c>
      <c r="G130" s="37"/>
      <c r="H130" s="265">
        <f>SUM(H126:H129)</f>
        <v>0</v>
      </c>
      <c r="I130" s="36"/>
      <c r="J130" s="37">
        <f>H130-F130</f>
        <v>0</v>
      </c>
      <c r="K130" s="127"/>
      <c r="L130" s="27"/>
    </row>
    <row r="131" spans="1:45" x14ac:dyDescent="0.2">
      <c r="A131" s="507" t="s">
        <v>197</v>
      </c>
      <c r="B131" s="508"/>
      <c r="C131" s="184"/>
      <c r="D131" s="31"/>
      <c r="E131" s="31"/>
      <c r="F131" s="31"/>
      <c r="G131" s="31"/>
      <c r="H131" s="31"/>
      <c r="I131" s="31"/>
      <c r="J131" s="31"/>
      <c r="K131" s="129"/>
      <c r="L131" s="27"/>
    </row>
    <row r="132" spans="1:45" x14ac:dyDescent="0.2">
      <c r="A132" s="134"/>
      <c r="B132" s="188" t="s">
        <v>185</v>
      </c>
      <c r="C132" s="188" t="s">
        <v>186</v>
      </c>
      <c r="D132" s="253" t="s">
        <v>187</v>
      </c>
      <c r="E132" s="253"/>
      <c r="F132" s="37">
        <v>0</v>
      </c>
      <c r="G132" s="37"/>
      <c r="H132" s="37">
        <v>0</v>
      </c>
      <c r="I132" s="36"/>
      <c r="J132" s="36"/>
      <c r="K132" s="127"/>
      <c r="L132" s="27"/>
    </row>
    <row r="133" spans="1:45" x14ac:dyDescent="0.2">
      <c r="A133" s="266"/>
      <c r="B133" s="236" t="s">
        <v>152</v>
      </c>
      <c r="C133" s="236"/>
      <c r="D133" s="260"/>
      <c r="E133" s="260"/>
      <c r="F133" s="37">
        <v>0</v>
      </c>
      <c r="G133" s="37"/>
      <c r="H133" s="37">
        <v>0</v>
      </c>
      <c r="I133" s="36"/>
      <c r="J133" s="36"/>
      <c r="K133" s="127"/>
      <c r="L133" s="27"/>
    </row>
    <row r="134" spans="1:45" x14ac:dyDescent="0.2">
      <c r="A134" s="266"/>
      <c r="B134" s="236" t="s">
        <v>152</v>
      </c>
      <c r="C134" s="236"/>
      <c r="D134" s="260"/>
      <c r="E134" s="260"/>
      <c r="F134" s="37">
        <v>0</v>
      </c>
      <c r="G134" s="37"/>
      <c r="H134" s="37">
        <v>0</v>
      </c>
      <c r="I134" s="36"/>
      <c r="J134" s="36"/>
      <c r="K134" s="127"/>
      <c r="L134" s="27"/>
    </row>
    <row r="135" spans="1:45" x14ac:dyDescent="0.2">
      <c r="A135" s="266"/>
      <c r="B135" s="236" t="s">
        <v>152</v>
      </c>
      <c r="C135" s="236"/>
      <c r="D135" s="260"/>
      <c r="E135" s="260"/>
      <c r="F135" s="37">
        <v>0</v>
      </c>
      <c r="G135" s="37"/>
      <c r="H135" s="37">
        <v>0</v>
      </c>
      <c r="I135" s="36"/>
      <c r="J135" s="36"/>
      <c r="K135" s="127"/>
      <c r="L135" s="27"/>
    </row>
    <row r="136" spans="1:45" x14ac:dyDescent="0.2">
      <c r="A136" s="309" t="s">
        <v>198</v>
      </c>
      <c r="B136" s="396"/>
      <c r="C136" s="236"/>
      <c r="D136" s="260"/>
      <c r="E136" s="260"/>
      <c r="F136" s="265">
        <f>SUM(F132:F135)</f>
        <v>0</v>
      </c>
      <c r="G136" s="37"/>
      <c r="H136" s="265">
        <f>SUM(H132:H135)</f>
        <v>0</v>
      </c>
      <c r="I136" s="36"/>
      <c r="J136" s="37">
        <f>H136-F136</f>
        <v>0</v>
      </c>
      <c r="K136" s="127"/>
      <c r="L136" s="27"/>
    </row>
    <row r="137" spans="1:45" s="25" customFormat="1" ht="15.75" x14ac:dyDescent="0.25">
      <c r="A137" s="514" t="s">
        <v>266</v>
      </c>
      <c r="B137" s="515"/>
      <c r="C137" s="324"/>
      <c r="D137" s="328"/>
      <c r="E137" s="406">
        <f>'Progress Report 2017'!I137</f>
        <v>0</v>
      </c>
      <c r="F137" s="329">
        <f>F106+F112+F118+F124+F130+F136</f>
        <v>0</v>
      </c>
      <c r="G137" s="326"/>
      <c r="H137" s="329">
        <f>H106+H112+H118+H124+H130+H136</f>
        <v>0</v>
      </c>
      <c r="I137" s="360"/>
      <c r="J137" s="376">
        <f>E137+H137-F137</f>
        <v>0</v>
      </c>
      <c r="K137" s="361"/>
      <c r="L137" s="342"/>
      <c r="M137" s="159"/>
    </row>
    <row r="138" spans="1:45" ht="15" x14ac:dyDescent="0.25">
      <c r="A138" s="546" t="s">
        <v>199</v>
      </c>
      <c r="B138" s="547"/>
      <c r="C138" s="184"/>
      <c r="D138" s="31"/>
      <c r="E138" s="31"/>
      <c r="F138" s="31"/>
      <c r="G138" s="31"/>
      <c r="H138" s="31"/>
      <c r="I138" s="31"/>
      <c r="J138" s="31"/>
      <c r="K138" s="129"/>
      <c r="L138" s="27"/>
    </row>
    <row r="139" spans="1:45" s="314" customFormat="1" x14ac:dyDescent="0.2">
      <c r="A139" s="332" t="s">
        <v>200</v>
      </c>
      <c r="B139" s="310"/>
      <c r="C139" s="310"/>
      <c r="D139" s="311"/>
      <c r="E139" s="311"/>
      <c r="F139" s="312"/>
      <c r="G139" s="312"/>
      <c r="H139" s="312"/>
      <c r="I139" s="310"/>
      <c r="J139" s="310"/>
      <c r="K139" s="313"/>
      <c r="L139" s="256"/>
      <c r="M139" s="257"/>
      <c r="N139" s="257"/>
      <c r="O139" s="257"/>
      <c r="P139" s="257"/>
      <c r="Q139" s="257"/>
      <c r="R139" s="257"/>
      <c r="S139" s="257"/>
      <c r="T139" s="257"/>
      <c r="U139" s="257"/>
    </row>
    <row r="140" spans="1:45" s="8" customFormat="1" x14ac:dyDescent="0.2">
      <c r="A140" s="176"/>
      <c r="B140" s="66" t="s">
        <v>212</v>
      </c>
      <c r="C140" s="66" t="s">
        <v>213</v>
      </c>
      <c r="D140" s="66"/>
      <c r="E140" s="66"/>
      <c r="F140" s="177">
        <v>0</v>
      </c>
      <c r="G140" s="177"/>
      <c r="H140" s="177">
        <v>0</v>
      </c>
      <c r="I140" s="66"/>
      <c r="J140" s="66"/>
      <c r="K140" s="258"/>
      <c r="L140" s="76"/>
    </row>
    <row r="141" spans="1:45" s="198" customFormat="1" x14ac:dyDescent="0.2">
      <c r="A141" s="267"/>
      <c r="B141" s="268" t="s">
        <v>152</v>
      </c>
      <c r="C141" s="268"/>
      <c r="D141" s="268"/>
      <c r="E141" s="268"/>
      <c r="F141" s="264">
        <v>0</v>
      </c>
      <c r="G141" s="264"/>
      <c r="H141" s="264">
        <v>0</v>
      </c>
      <c r="I141" s="268"/>
      <c r="J141" s="268"/>
      <c r="K141" s="258"/>
      <c r="L141" s="256"/>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row>
    <row r="142" spans="1:45" s="198" customFormat="1" x14ac:dyDescent="0.2">
      <c r="A142" s="267"/>
      <c r="B142" s="268" t="s">
        <v>152</v>
      </c>
      <c r="C142" s="268"/>
      <c r="D142" s="268"/>
      <c r="E142" s="268"/>
      <c r="F142" s="264">
        <v>0</v>
      </c>
      <c r="G142" s="264"/>
      <c r="H142" s="264">
        <v>0</v>
      </c>
      <c r="I142" s="268"/>
      <c r="J142" s="268"/>
      <c r="K142" s="258"/>
      <c r="L142" s="256"/>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row>
    <row r="143" spans="1:45" s="318" customFormat="1" x14ac:dyDescent="0.2">
      <c r="A143" s="315" t="s">
        <v>202</v>
      </c>
      <c r="B143" s="260"/>
      <c r="C143" s="260"/>
      <c r="D143" s="260"/>
      <c r="E143" s="260"/>
      <c r="F143" s="237">
        <f>SUM(F140:F142)</f>
        <v>0</v>
      </c>
      <c r="G143" s="237"/>
      <c r="H143" s="237">
        <f>SUM(H140:H142)</f>
        <v>0</v>
      </c>
      <c r="I143" s="260"/>
      <c r="J143" s="264">
        <f>H143-F143</f>
        <v>0</v>
      </c>
      <c r="K143" s="258"/>
      <c r="L143" s="316"/>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row>
    <row r="144" spans="1:45" s="314" customFormat="1" x14ac:dyDescent="0.2">
      <c r="A144" s="332" t="s">
        <v>203</v>
      </c>
      <c r="B144" s="310"/>
      <c r="C144" s="310"/>
      <c r="D144" s="310"/>
      <c r="E144" s="310"/>
      <c r="F144" s="312"/>
      <c r="G144" s="312"/>
      <c r="H144" s="312"/>
      <c r="I144" s="310"/>
      <c r="J144" s="310"/>
      <c r="K144" s="313"/>
      <c r="L144" s="256"/>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row>
    <row r="145" spans="1:48" s="2" customFormat="1" x14ac:dyDescent="0.2">
      <c r="A145" s="176"/>
      <c r="B145" s="66" t="s">
        <v>212</v>
      </c>
      <c r="C145" s="66" t="s">
        <v>213</v>
      </c>
      <c r="D145" s="54"/>
      <c r="E145" s="54"/>
      <c r="F145" s="179">
        <v>0</v>
      </c>
      <c r="G145" s="179"/>
      <c r="H145" s="179">
        <v>0</v>
      </c>
      <c r="I145" s="54"/>
      <c r="J145" s="54"/>
      <c r="K145" s="258"/>
      <c r="L145" s="256"/>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row>
    <row r="146" spans="1:48" s="2" customFormat="1" x14ac:dyDescent="0.2">
      <c r="A146" s="267"/>
      <c r="B146" s="268" t="s">
        <v>152</v>
      </c>
      <c r="C146" s="268"/>
      <c r="D146" s="54"/>
      <c r="E146" s="54"/>
      <c r="F146" s="179">
        <v>0</v>
      </c>
      <c r="G146" s="179"/>
      <c r="H146" s="179">
        <v>0</v>
      </c>
      <c r="I146" s="54"/>
      <c r="J146" s="54"/>
      <c r="K146" s="258"/>
      <c r="L146" s="256"/>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row>
    <row r="147" spans="1:48" s="2" customFormat="1" x14ac:dyDescent="0.2">
      <c r="A147" s="267"/>
      <c r="B147" s="268" t="s">
        <v>152</v>
      </c>
      <c r="C147" s="268"/>
      <c r="D147" s="54"/>
      <c r="E147" s="54"/>
      <c r="F147" s="179">
        <v>0</v>
      </c>
      <c r="G147" s="179"/>
      <c r="H147" s="179">
        <v>0</v>
      </c>
      <c r="I147" s="54"/>
      <c r="J147" s="54"/>
      <c r="K147" s="199"/>
      <c r="L147" s="256"/>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row>
    <row r="148" spans="1:48" s="1" customFormat="1" x14ac:dyDescent="0.2">
      <c r="A148" s="315" t="s">
        <v>204</v>
      </c>
      <c r="B148" s="260"/>
      <c r="C148" s="260"/>
      <c r="D148" s="302"/>
      <c r="E148" s="302"/>
      <c r="F148" s="265">
        <f>SUM(F145:F147)</f>
        <v>0</v>
      </c>
      <c r="G148" s="265"/>
      <c r="H148" s="237">
        <f>SUM(H145:H147)</f>
        <v>0</v>
      </c>
      <c r="I148" s="302"/>
      <c r="J148" s="179">
        <f>H148-F148</f>
        <v>0</v>
      </c>
      <c r="K148" s="197"/>
      <c r="L148" s="316"/>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row>
    <row r="149" spans="1:48" s="314" customFormat="1" x14ac:dyDescent="0.2">
      <c r="A149" s="332" t="s">
        <v>205</v>
      </c>
      <c r="B149" s="310"/>
      <c r="C149" s="310"/>
      <c r="D149" s="310"/>
      <c r="E149" s="310"/>
      <c r="F149" s="312"/>
      <c r="G149" s="312"/>
      <c r="H149" s="312"/>
      <c r="I149" s="310"/>
      <c r="J149" s="310"/>
      <c r="K149" s="319"/>
      <c r="L149" s="256"/>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row>
    <row r="150" spans="1:48" s="2" customFormat="1" x14ac:dyDescent="0.2">
      <c r="A150" s="176"/>
      <c r="B150" s="66" t="s">
        <v>212</v>
      </c>
      <c r="C150" s="66" t="s">
        <v>211</v>
      </c>
      <c r="D150" s="54"/>
      <c r="E150" s="54"/>
      <c r="F150" s="179">
        <v>0</v>
      </c>
      <c r="G150" s="179"/>
      <c r="H150" s="179">
        <v>0</v>
      </c>
      <c r="I150" s="54"/>
      <c r="J150" s="54"/>
      <c r="K150" s="197"/>
      <c r="L150" s="256"/>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row>
    <row r="151" spans="1:48" s="2" customFormat="1" x14ac:dyDescent="0.2">
      <c r="A151" s="267"/>
      <c r="B151" s="268" t="s">
        <v>152</v>
      </c>
      <c r="C151" s="268"/>
      <c r="D151" s="54"/>
      <c r="E151" s="54"/>
      <c r="F151" s="179">
        <v>0</v>
      </c>
      <c r="G151" s="179"/>
      <c r="H151" s="179">
        <v>0</v>
      </c>
      <c r="I151" s="54"/>
      <c r="J151" s="54"/>
      <c r="K151" s="197"/>
      <c r="L151" s="256"/>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row>
    <row r="152" spans="1:48" s="2" customFormat="1" x14ac:dyDescent="0.2">
      <c r="A152" s="267"/>
      <c r="B152" s="268" t="s">
        <v>152</v>
      </c>
      <c r="C152" s="268"/>
      <c r="D152" s="54"/>
      <c r="E152" s="54"/>
      <c r="F152" s="179">
        <v>0</v>
      </c>
      <c r="G152" s="179"/>
      <c r="H152" s="179">
        <v>0</v>
      </c>
      <c r="I152" s="54"/>
      <c r="J152" s="54"/>
      <c r="K152" s="197"/>
      <c r="L152" s="256"/>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row>
    <row r="153" spans="1:48" s="1" customFormat="1" x14ac:dyDescent="0.2">
      <c r="A153" s="315" t="s">
        <v>206</v>
      </c>
      <c r="B153" s="260"/>
      <c r="C153" s="260"/>
      <c r="D153" s="302"/>
      <c r="E153" s="302"/>
      <c r="F153" s="265">
        <f>SUM(F150:F152)</f>
        <v>0</v>
      </c>
      <c r="G153" s="265"/>
      <c r="H153" s="265">
        <f>SUM(H150:H152)</f>
        <v>0</v>
      </c>
      <c r="I153" s="302"/>
      <c r="J153" s="179">
        <f>H153-F153</f>
        <v>0</v>
      </c>
      <c r="K153" s="197"/>
      <c r="L153" s="316"/>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row>
    <row r="154" spans="1:48" s="314" customFormat="1" x14ac:dyDescent="0.2">
      <c r="A154" s="332" t="s">
        <v>207</v>
      </c>
      <c r="B154" s="310"/>
      <c r="C154" s="310"/>
      <c r="D154" s="310"/>
      <c r="E154" s="310"/>
      <c r="F154" s="312"/>
      <c r="G154" s="312"/>
      <c r="H154" s="312"/>
      <c r="I154" s="310"/>
      <c r="J154" s="310"/>
      <c r="K154" s="319"/>
      <c r="L154" s="256"/>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row>
    <row r="155" spans="1:48" s="2" customFormat="1" x14ac:dyDescent="0.2">
      <c r="A155" s="176"/>
      <c r="B155" s="66" t="s">
        <v>212</v>
      </c>
      <c r="C155" s="66" t="s">
        <v>211</v>
      </c>
      <c r="D155" s="54"/>
      <c r="E155" s="54"/>
      <c r="F155" s="179">
        <v>0</v>
      </c>
      <c r="G155" s="179"/>
      <c r="H155" s="179">
        <v>0</v>
      </c>
      <c r="I155" s="54"/>
      <c r="J155" s="54"/>
      <c r="K155" s="197"/>
      <c r="L155" s="78"/>
    </row>
    <row r="156" spans="1:48" s="2" customFormat="1" x14ac:dyDescent="0.2">
      <c r="A156" s="267"/>
      <c r="B156" s="268" t="s">
        <v>152</v>
      </c>
      <c r="C156" s="268"/>
      <c r="D156" s="54"/>
      <c r="E156" s="54"/>
      <c r="F156" s="179">
        <v>0</v>
      </c>
      <c r="G156" s="179"/>
      <c r="H156" s="179">
        <v>0</v>
      </c>
      <c r="I156" s="54"/>
      <c r="J156" s="54"/>
      <c r="K156" s="197"/>
      <c r="L156" s="78"/>
    </row>
    <row r="157" spans="1:48" s="2" customFormat="1" x14ac:dyDescent="0.2">
      <c r="A157" s="267"/>
      <c r="B157" s="268" t="s">
        <v>152</v>
      </c>
      <c r="C157" s="268"/>
      <c r="D157" s="54"/>
      <c r="E157" s="54"/>
      <c r="F157" s="179">
        <v>0</v>
      </c>
      <c r="G157" s="179"/>
      <c r="H157" s="179">
        <v>0</v>
      </c>
      <c r="I157" s="54"/>
      <c r="J157" s="54"/>
      <c r="K157" s="197"/>
      <c r="L157" s="78"/>
    </row>
    <row r="158" spans="1:48" s="1" customFormat="1" x14ac:dyDescent="0.2">
      <c r="A158" s="315" t="s">
        <v>208</v>
      </c>
      <c r="B158" s="260"/>
      <c r="C158" s="260"/>
      <c r="D158" s="302"/>
      <c r="E158" s="302"/>
      <c r="F158" s="265">
        <f>SUM(F155:F157)</f>
        <v>0</v>
      </c>
      <c r="G158" s="265"/>
      <c r="H158" s="265">
        <f>SUM(H155:H157)</f>
        <v>0</v>
      </c>
      <c r="I158" s="302"/>
      <c r="J158" s="179">
        <f>H158-F158</f>
        <v>0</v>
      </c>
      <c r="K158" s="197"/>
      <c r="L158" s="299"/>
    </row>
    <row r="159" spans="1:48" s="314" customFormat="1" x14ac:dyDescent="0.2">
      <c r="A159" s="332" t="s">
        <v>209</v>
      </c>
      <c r="B159" s="310"/>
      <c r="C159" s="310"/>
      <c r="D159" s="310"/>
      <c r="E159" s="310"/>
      <c r="F159" s="312"/>
      <c r="G159" s="312"/>
      <c r="H159" s="312"/>
      <c r="I159" s="310"/>
      <c r="J159" s="310"/>
      <c r="K159" s="319"/>
      <c r="L159" s="256"/>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1:48" s="2" customFormat="1" x14ac:dyDescent="0.2">
      <c r="A160" s="176"/>
      <c r="B160" s="66" t="s">
        <v>201</v>
      </c>
      <c r="C160" s="66" t="s">
        <v>211</v>
      </c>
      <c r="D160" s="54"/>
      <c r="E160" s="54"/>
      <c r="F160" s="179">
        <v>0</v>
      </c>
      <c r="G160" s="179"/>
      <c r="H160" s="179">
        <v>0</v>
      </c>
      <c r="I160" s="54"/>
      <c r="J160" s="54"/>
      <c r="K160" s="197"/>
      <c r="L160" s="256"/>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1:48" s="2" customFormat="1" x14ac:dyDescent="0.2">
      <c r="A161" s="267"/>
      <c r="B161" s="268" t="s">
        <v>152</v>
      </c>
      <c r="C161" s="268"/>
      <c r="D161" s="54"/>
      <c r="E161" s="54"/>
      <c r="F161" s="179">
        <v>0</v>
      </c>
      <c r="G161" s="179"/>
      <c r="H161" s="179">
        <v>0</v>
      </c>
      <c r="I161" s="54"/>
      <c r="J161" s="54"/>
      <c r="K161" s="197"/>
      <c r="L161" s="256"/>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1:48" s="2" customFormat="1" x14ac:dyDescent="0.2">
      <c r="A162" s="267"/>
      <c r="B162" s="268" t="s">
        <v>152</v>
      </c>
      <c r="C162" s="268"/>
      <c r="D162" s="54"/>
      <c r="E162" s="54"/>
      <c r="F162" s="179">
        <v>0</v>
      </c>
      <c r="G162" s="179"/>
      <c r="H162" s="179">
        <v>0</v>
      </c>
      <c r="I162" s="54"/>
      <c r="J162" s="54"/>
      <c r="K162" s="197"/>
      <c r="L162" s="256"/>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1:48" s="7" customFormat="1" x14ac:dyDescent="0.2">
      <c r="A163" s="315" t="s">
        <v>210</v>
      </c>
      <c r="B163" s="260"/>
      <c r="C163" s="260"/>
      <c r="D163" s="302"/>
      <c r="E163" s="302"/>
      <c r="F163" s="265">
        <f>SUM(F160:F162)</f>
        <v>0</v>
      </c>
      <c r="G163" s="265"/>
      <c r="H163" s="265">
        <f>SUM(H160:H162)</f>
        <v>0</v>
      </c>
      <c r="I163" s="302"/>
      <c r="J163" s="179">
        <f>H163-F163</f>
        <v>0</v>
      </c>
      <c r="K163" s="197"/>
      <c r="L163" s="316"/>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row>
    <row r="164" spans="1:48" s="314" customFormat="1" x14ac:dyDescent="0.2">
      <c r="A164" s="332" t="s">
        <v>214</v>
      </c>
      <c r="B164" s="310"/>
      <c r="C164" s="310"/>
      <c r="D164" s="310"/>
      <c r="E164" s="310"/>
      <c r="F164" s="312"/>
      <c r="G164" s="312"/>
      <c r="H164" s="312"/>
      <c r="I164" s="310"/>
      <c r="J164" s="310"/>
      <c r="K164" s="319"/>
      <c r="L164" s="256"/>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1:48" s="8" customFormat="1" x14ac:dyDescent="0.2">
      <c r="A165" s="176"/>
      <c r="B165" s="66" t="s">
        <v>201</v>
      </c>
      <c r="C165" s="66" t="s">
        <v>211</v>
      </c>
      <c r="D165" s="54"/>
      <c r="E165" s="54"/>
      <c r="F165" s="179">
        <v>0</v>
      </c>
      <c r="G165" s="179"/>
      <c r="H165" s="179">
        <v>0</v>
      </c>
      <c r="I165" s="54"/>
      <c r="J165" s="54"/>
      <c r="K165" s="197"/>
      <c r="L165" s="256"/>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1:48" s="8" customFormat="1" x14ac:dyDescent="0.2">
      <c r="A166" s="267"/>
      <c r="B166" s="268" t="s">
        <v>152</v>
      </c>
      <c r="C166" s="268"/>
      <c r="D166" s="54"/>
      <c r="E166" s="54"/>
      <c r="F166" s="179">
        <v>0</v>
      </c>
      <c r="G166" s="179"/>
      <c r="H166" s="179">
        <v>0</v>
      </c>
      <c r="I166" s="54"/>
      <c r="J166" s="54"/>
      <c r="K166" s="197"/>
      <c r="L166" s="256"/>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1:48" s="8" customFormat="1" x14ac:dyDescent="0.2">
      <c r="A167" s="267"/>
      <c r="B167" s="268" t="s">
        <v>152</v>
      </c>
      <c r="C167" s="268"/>
      <c r="D167" s="54"/>
      <c r="E167" s="54"/>
      <c r="F167" s="179">
        <v>0</v>
      </c>
      <c r="G167" s="179"/>
      <c r="H167" s="179">
        <v>0</v>
      </c>
      <c r="I167" s="54"/>
      <c r="J167" s="54"/>
      <c r="K167" s="197"/>
      <c r="L167" s="256"/>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1:48" s="1" customFormat="1" x14ac:dyDescent="0.2">
      <c r="A168" s="315" t="s">
        <v>215</v>
      </c>
      <c r="B168" s="260"/>
      <c r="C168" s="260"/>
      <c r="D168" s="260"/>
      <c r="E168" s="260"/>
      <c r="F168" s="237">
        <f>SUM(F165:F167)</f>
        <v>0</v>
      </c>
      <c r="G168" s="237"/>
      <c r="H168" s="237">
        <f>SUM(H165:H167)</f>
        <v>0</v>
      </c>
      <c r="I168" s="320"/>
      <c r="J168" s="262">
        <f>H168-F168</f>
        <v>0</v>
      </c>
      <c r="K168" s="263"/>
      <c r="L168" s="316"/>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row>
    <row r="169" spans="1:48" s="331" customFormat="1" ht="15.75" x14ac:dyDescent="0.25">
      <c r="A169" s="514" t="s">
        <v>267</v>
      </c>
      <c r="B169" s="515"/>
      <c r="C169" s="327"/>
      <c r="D169" s="328"/>
      <c r="E169" s="329">
        <f>'Progress Report 2017'!I169</f>
        <v>0</v>
      </c>
      <c r="F169" s="329">
        <f>F143+F148+F153+F158+F163+F168</f>
        <v>0</v>
      </c>
      <c r="G169" s="328"/>
      <c r="H169" s="329">
        <f>H143+H148+H153+H158+H163+H168</f>
        <v>0</v>
      </c>
      <c r="I169" s="328"/>
      <c r="J169" s="329">
        <f>E169+H169-F169</f>
        <v>0</v>
      </c>
      <c r="K169" s="330"/>
      <c r="L169" s="316"/>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row>
    <row r="170" spans="1:48" s="5" customFormat="1" ht="15.75" x14ac:dyDescent="0.25">
      <c r="A170" s="333" t="s">
        <v>216</v>
      </c>
      <c r="B170" s="310"/>
      <c r="C170" s="310"/>
      <c r="D170" s="291"/>
      <c r="E170" s="291"/>
      <c r="F170" s="292"/>
      <c r="G170" s="292"/>
      <c r="H170" s="292"/>
      <c r="I170" s="291"/>
      <c r="J170" s="291"/>
      <c r="K170" s="334"/>
      <c r="L170" s="273"/>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row>
    <row r="171" spans="1:48" s="5" customFormat="1" x14ac:dyDescent="0.2">
      <c r="A171" s="130"/>
      <c r="B171" s="35" t="s">
        <v>217</v>
      </c>
      <c r="C171" s="35"/>
      <c r="D171" s="36"/>
      <c r="E171" s="36"/>
      <c r="F171" s="37"/>
      <c r="G171" s="37"/>
      <c r="H171" s="37"/>
      <c r="I171" s="36"/>
      <c r="J171" s="36"/>
      <c r="K171" s="127"/>
      <c r="L171" s="273"/>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row>
    <row r="172" spans="1:48" s="5" customFormat="1" ht="15.75" x14ac:dyDescent="0.25">
      <c r="A172" s="335" t="s">
        <v>218</v>
      </c>
      <c r="B172" s="336"/>
      <c r="C172" s="337"/>
      <c r="D172" s="44"/>
      <c r="E172" s="329">
        <f>'Progress Report 2017'!I172</f>
        <v>0</v>
      </c>
      <c r="F172" s="329">
        <f>F171</f>
        <v>0</v>
      </c>
      <c r="G172" s="326"/>
      <c r="H172" s="329">
        <f>H171</f>
        <v>0</v>
      </c>
      <c r="I172" s="325"/>
      <c r="J172" s="329">
        <f>E172+H172-F172</f>
        <v>0</v>
      </c>
      <c r="K172" s="128"/>
      <c r="L172" s="273"/>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row>
    <row r="173" spans="1:48" s="286" customFormat="1" ht="15.75" x14ac:dyDescent="0.25">
      <c r="A173" s="543" t="s">
        <v>219</v>
      </c>
      <c r="B173" s="544"/>
      <c r="C173" s="545"/>
      <c r="D173" s="338"/>
      <c r="E173" s="338"/>
      <c r="F173" s="338"/>
      <c r="G173" s="338"/>
      <c r="H173" s="338"/>
      <c r="I173" s="338"/>
      <c r="J173" s="338"/>
      <c r="K173" s="334"/>
      <c r="L173" s="273"/>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row>
    <row r="174" spans="1:48" s="5" customFormat="1" x14ac:dyDescent="0.2">
      <c r="A174" s="130"/>
      <c r="B174" s="54" t="s">
        <v>220</v>
      </c>
      <c r="C174" s="255"/>
      <c r="D174" s="254"/>
      <c r="E174" s="254"/>
      <c r="F174" s="375">
        <v>0</v>
      </c>
      <c r="G174" s="254"/>
      <c r="H174" s="375">
        <v>0</v>
      </c>
      <c r="I174" s="254"/>
      <c r="J174" s="339"/>
      <c r="K174" s="340"/>
      <c r="L174" s="17"/>
    </row>
    <row r="175" spans="1:48" s="5" customFormat="1" x14ac:dyDescent="0.2">
      <c r="A175" s="130"/>
      <c r="B175" s="54" t="s">
        <v>152</v>
      </c>
      <c r="C175" s="255"/>
      <c r="D175" s="254"/>
      <c r="E175" s="254"/>
      <c r="F175" s="375">
        <v>0</v>
      </c>
      <c r="G175" s="254"/>
      <c r="H175" s="375">
        <v>0</v>
      </c>
      <c r="I175" s="254"/>
      <c r="J175" s="339"/>
      <c r="K175" s="340"/>
      <c r="L175" s="17"/>
    </row>
    <row r="176" spans="1:48" s="5" customFormat="1" x14ac:dyDescent="0.2">
      <c r="A176" s="130"/>
      <c r="B176" s="54" t="s">
        <v>152</v>
      </c>
      <c r="C176" s="54"/>
      <c r="D176" s="66"/>
      <c r="E176" s="66"/>
      <c r="F176" s="37">
        <v>0</v>
      </c>
      <c r="G176" s="37"/>
      <c r="H176" s="37">
        <v>0</v>
      </c>
      <c r="I176" s="36"/>
      <c r="J176" s="36"/>
      <c r="K176" s="127"/>
      <c r="L176" s="17"/>
    </row>
    <row r="177" spans="1:30" s="5" customFormat="1" x14ac:dyDescent="0.2">
      <c r="A177" s="130"/>
      <c r="B177" s="54" t="s">
        <v>152</v>
      </c>
      <c r="C177" s="54"/>
      <c r="D177" s="66"/>
      <c r="E177" s="66"/>
      <c r="F177" s="37">
        <v>0</v>
      </c>
      <c r="G177" s="37"/>
      <c r="H177" s="37">
        <v>0</v>
      </c>
      <c r="I177" s="36"/>
      <c r="J177" s="36"/>
      <c r="K177" s="127"/>
      <c r="L177" s="17"/>
    </row>
    <row r="178" spans="1:30" s="26" customFormat="1" ht="15.75" x14ac:dyDescent="0.25">
      <c r="A178" s="554" t="s">
        <v>221</v>
      </c>
      <c r="B178" s="536"/>
      <c r="C178" s="536"/>
      <c r="D178" s="537"/>
      <c r="E178" s="407">
        <f>'Progress Report 2017'!I178</f>
        <v>0</v>
      </c>
      <c r="F178" s="329">
        <f>SUM(F174:F177)</f>
        <v>0</v>
      </c>
      <c r="G178" s="329"/>
      <c r="H178" s="329">
        <f>SUM(H174:H177)</f>
        <v>0</v>
      </c>
      <c r="I178" s="328"/>
      <c r="J178" s="329">
        <f>E178+H178-F178</f>
        <v>0</v>
      </c>
      <c r="K178" s="341"/>
      <c r="L178" s="30"/>
    </row>
    <row r="179" spans="1:30" s="159" customFormat="1" ht="15.75" x14ac:dyDescent="0.25">
      <c r="A179" s="555" t="s">
        <v>222</v>
      </c>
      <c r="B179" s="556"/>
      <c r="C179" s="557"/>
      <c r="D179" s="343"/>
      <c r="E179" s="343"/>
      <c r="F179" s="344"/>
      <c r="G179" s="345"/>
      <c r="H179" s="344"/>
      <c r="I179" s="346"/>
      <c r="J179" s="344"/>
      <c r="K179" s="347"/>
      <c r="L179" s="158"/>
    </row>
    <row r="180" spans="1:30" s="308" customFormat="1" x14ac:dyDescent="0.2">
      <c r="A180" s="332" t="s">
        <v>223</v>
      </c>
      <c r="B180" s="304"/>
      <c r="C180" s="304"/>
      <c r="D180" s="304"/>
      <c r="E180" s="304"/>
      <c r="F180" s="281"/>
      <c r="G180" s="281"/>
      <c r="H180" s="281"/>
      <c r="I180" s="304"/>
      <c r="J180" s="304"/>
      <c r="K180" s="348"/>
      <c r="L180" s="316"/>
      <c r="M180" s="317"/>
      <c r="N180" s="317"/>
      <c r="O180" s="317"/>
      <c r="P180" s="317"/>
      <c r="Q180" s="317"/>
      <c r="R180" s="317"/>
      <c r="S180" s="317"/>
      <c r="T180" s="317"/>
      <c r="U180" s="317"/>
      <c r="V180" s="317"/>
      <c r="W180" s="317"/>
      <c r="X180" s="317"/>
      <c r="Y180" s="317"/>
      <c r="Z180" s="317"/>
      <c r="AA180" s="317"/>
      <c r="AB180" s="317"/>
      <c r="AC180" s="317"/>
      <c r="AD180" s="317"/>
    </row>
    <row r="181" spans="1:30" x14ac:dyDescent="0.2">
      <c r="A181" s="130"/>
      <c r="B181" s="54" t="s">
        <v>224</v>
      </c>
      <c r="C181" s="54"/>
      <c r="D181" s="66"/>
      <c r="E181" s="66"/>
      <c r="F181" s="37">
        <v>0</v>
      </c>
      <c r="G181" s="37"/>
      <c r="H181" s="37">
        <v>0</v>
      </c>
      <c r="I181" s="36"/>
      <c r="J181" s="36"/>
      <c r="K181" s="127"/>
      <c r="L181" s="273"/>
      <c r="M181" s="274"/>
      <c r="N181" s="274"/>
      <c r="O181" s="274"/>
      <c r="P181" s="274"/>
      <c r="Q181" s="274"/>
      <c r="R181" s="274"/>
      <c r="S181" s="274"/>
      <c r="T181" s="274"/>
      <c r="U181" s="274"/>
      <c r="V181" s="274"/>
      <c r="W181" s="274"/>
      <c r="X181" s="274"/>
      <c r="Y181" s="274"/>
      <c r="Z181" s="274"/>
      <c r="AA181" s="274"/>
      <c r="AB181" s="274"/>
      <c r="AC181" s="274"/>
      <c r="AD181" s="274"/>
    </row>
    <row r="182" spans="1:30" x14ac:dyDescent="0.2">
      <c r="A182" s="130"/>
      <c r="B182" s="54" t="s">
        <v>152</v>
      </c>
      <c r="C182" s="54"/>
      <c r="D182" s="66"/>
      <c r="E182" s="66"/>
      <c r="F182" s="37">
        <v>0</v>
      </c>
      <c r="G182" s="37"/>
      <c r="H182" s="37">
        <v>0</v>
      </c>
      <c r="I182" s="36"/>
      <c r="J182" s="36"/>
      <c r="K182" s="127"/>
      <c r="L182" s="273"/>
      <c r="M182" s="274"/>
      <c r="N182" s="274"/>
      <c r="O182" s="274"/>
      <c r="P182" s="274"/>
      <c r="Q182" s="274"/>
      <c r="R182" s="274"/>
      <c r="S182" s="274"/>
      <c r="T182" s="274"/>
      <c r="U182" s="274"/>
      <c r="V182" s="274"/>
      <c r="W182" s="274"/>
      <c r="X182" s="274"/>
      <c r="Y182" s="274"/>
      <c r="Z182" s="274"/>
      <c r="AA182" s="274"/>
      <c r="AB182" s="274"/>
      <c r="AC182" s="274"/>
      <c r="AD182" s="274"/>
    </row>
    <row r="183" spans="1:30" s="1" customFormat="1" x14ac:dyDescent="0.2">
      <c r="A183" s="349" t="s">
        <v>225</v>
      </c>
      <c r="C183" s="302"/>
      <c r="D183" s="350"/>
      <c r="E183" s="350"/>
      <c r="F183" s="265">
        <f>SUM(F181:F182)</f>
        <v>0</v>
      </c>
      <c r="G183" s="265"/>
      <c r="H183" s="265">
        <f>SUM(H181:H182)</f>
        <v>0</v>
      </c>
      <c r="I183" s="302"/>
      <c r="J183" s="238">
        <f>H183-F183</f>
        <v>0</v>
      </c>
      <c r="K183" s="303"/>
      <c r="L183" s="316"/>
      <c r="M183" s="317"/>
      <c r="N183" s="317"/>
      <c r="O183" s="317"/>
      <c r="P183" s="317"/>
      <c r="Q183" s="317"/>
      <c r="R183" s="317"/>
      <c r="S183" s="317"/>
      <c r="T183" s="317"/>
      <c r="U183" s="317"/>
      <c r="V183" s="317"/>
      <c r="W183" s="317"/>
      <c r="X183" s="317"/>
      <c r="Y183" s="317"/>
      <c r="Z183" s="317"/>
      <c r="AA183" s="317"/>
      <c r="AB183" s="317"/>
      <c r="AC183" s="317"/>
      <c r="AD183" s="317"/>
    </row>
    <row r="184" spans="1:30" s="308" customFormat="1" x14ac:dyDescent="0.2">
      <c r="A184" s="332" t="s">
        <v>226</v>
      </c>
      <c r="B184" s="304"/>
      <c r="C184" s="304"/>
      <c r="D184" s="304"/>
      <c r="E184" s="304"/>
      <c r="F184" s="281"/>
      <c r="G184" s="281"/>
      <c r="H184" s="281"/>
      <c r="I184" s="304"/>
      <c r="J184" s="304"/>
      <c r="K184" s="348"/>
      <c r="L184" s="316"/>
      <c r="M184" s="317"/>
      <c r="N184" s="317"/>
      <c r="O184" s="317"/>
      <c r="P184" s="317"/>
      <c r="Q184" s="317"/>
      <c r="R184" s="317"/>
      <c r="S184" s="317"/>
      <c r="T184" s="317"/>
      <c r="U184" s="317"/>
      <c r="V184" s="317"/>
      <c r="W184" s="317"/>
      <c r="X184" s="317"/>
      <c r="Y184" s="317"/>
      <c r="Z184" s="317"/>
      <c r="AA184" s="317"/>
      <c r="AB184" s="317"/>
      <c r="AC184" s="317"/>
      <c r="AD184" s="317"/>
    </row>
    <row r="185" spans="1:30" x14ac:dyDescent="0.2">
      <c r="A185" s="130"/>
      <c r="B185" s="54" t="s">
        <v>224</v>
      </c>
      <c r="C185" s="54"/>
      <c r="D185" s="66"/>
      <c r="E185" s="66"/>
      <c r="F185" s="37">
        <v>0</v>
      </c>
      <c r="G185" s="37"/>
      <c r="H185" s="37">
        <v>0</v>
      </c>
      <c r="I185" s="36"/>
      <c r="J185" s="36"/>
      <c r="K185" s="127"/>
      <c r="L185" s="273"/>
      <c r="M185" s="274"/>
      <c r="N185" s="274"/>
      <c r="O185" s="274"/>
      <c r="P185" s="274"/>
      <c r="Q185" s="274"/>
      <c r="R185" s="274"/>
      <c r="S185" s="274"/>
      <c r="T185" s="274"/>
      <c r="U185" s="274"/>
      <c r="V185" s="274"/>
      <c r="W185" s="274"/>
      <c r="X185" s="274"/>
      <c r="Y185" s="274"/>
      <c r="Z185" s="274"/>
      <c r="AA185" s="274"/>
      <c r="AB185" s="274"/>
      <c r="AC185" s="274"/>
      <c r="AD185" s="274"/>
    </row>
    <row r="186" spans="1:30" x14ac:dyDescent="0.2">
      <c r="A186" s="130"/>
      <c r="B186" s="54" t="s">
        <v>152</v>
      </c>
      <c r="C186" s="54"/>
      <c r="D186" s="66"/>
      <c r="E186" s="66"/>
      <c r="F186" s="37">
        <v>0</v>
      </c>
      <c r="G186" s="37"/>
      <c r="H186" s="37">
        <v>0</v>
      </c>
      <c r="I186" s="36"/>
      <c r="J186" s="36"/>
      <c r="K186" s="127"/>
      <c r="L186" s="273"/>
      <c r="M186" s="274"/>
      <c r="N186" s="274"/>
      <c r="O186" s="274"/>
      <c r="P186" s="274"/>
      <c r="Q186" s="274"/>
      <c r="R186" s="274"/>
      <c r="S186" s="274"/>
      <c r="T186" s="274"/>
      <c r="U186" s="274"/>
      <c r="V186" s="274"/>
      <c r="W186" s="274"/>
      <c r="X186" s="274"/>
      <c r="Y186" s="274"/>
      <c r="Z186" s="274"/>
      <c r="AA186" s="274"/>
      <c r="AB186" s="274"/>
      <c r="AC186" s="274"/>
      <c r="AD186" s="274"/>
    </row>
    <row r="187" spans="1:30" s="1" customFormat="1" x14ac:dyDescent="0.2">
      <c r="A187" s="349" t="s">
        <v>227</v>
      </c>
      <c r="C187" s="302"/>
      <c r="D187" s="350"/>
      <c r="E187" s="350"/>
      <c r="F187" s="265">
        <f>SUM(F185:F186)</f>
        <v>0</v>
      </c>
      <c r="G187" s="265"/>
      <c r="H187" s="265">
        <f>SUM(H185:H186)</f>
        <v>0</v>
      </c>
      <c r="I187" s="302"/>
      <c r="J187" s="238">
        <f>H187-F187</f>
        <v>0</v>
      </c>
      <c r="K187" s="303"/>
      <c r="L187" s="316"/>
      <c r="M187" s="317"/>
      <c r="N187" s="317"/>
      <c r="O187" s="317"/>
      <c r="P187" s="317"/>
      <c r="Q187" s="317"/>
      <c r="R187" s="317"/>
      <c r="S187" s="317"/>
      <c r="T187" s="317"/>
      <c r="U187" s="317"/>
      <c r="V187" s="317"/>
      <c r="W187" s="317"/>
      <c r="X187" s="317"/>
      <c r="Y187" s="317"/>
      <c r="Z187" s="317"/>
      <c r="AA187" s="317"/>
      <c r="AB187" s="317"/>
      <c r="AC187" s="317"/>
      <c r="AD187" s="317"/>
    </row>
    <row r="188" spans="1:30" s="308" customFormat="1" x14ac:dyDescent="0.2">
      <c r="A188" s="332" t="s">
        <v>228</v>
      </c>
      <c r="B188" s="304"/>
      <c r="C188" s="304"/>
      <c r="D188" s="304"/>
      <c r="E188" s="304"/>
      <c r="F188" s="281"/>
      <c r="G188" s="281"/>
      <c r="H188" s="281"/>
      <c r="I188" s="304"/>
      <c r="J188" s="304"/>
      <c r="K188" s="348"/>
      <c r="L188" s="316"/>
      <c r="M188" s="317"/>
      <c r="N188" s="317"/>
      <c r="O188" s="317"/>
      <c r="P188" s="317"/>
      <c r="Q188" s="317"/>
      <c r="R188" s="317"/>
      <c r="S188" s="317"/>
      <c r="T188" s="317"/>
      <c r="U188" s="317"/>
      <c r="V188" s="317"/>
      <c r="W188" s="317"/>
      <c r="X188" s="317"/>
      <c r="Y188" s="317"/>
      <c r="Z188" s="317"/>
      <c r="AA188" s="317"/>
      <c r="AB188" s="317"/>
      <c r="AC188" s="317"/>
      <c r="AD188" s="317"/>
    </row>
    <row r="189" spans="1:30" x14ac:dyDescent="0.2">
      <c r="A189" s="130"/>
      <c r="B189" s="54" t="s">
        <v>224</v>
      </c>
      <c r="C189" s="54"/>
      <c r="D189" s="66"/>
      <c r="E189" s="66"/>
      <c r="F189" s="37">
        <v>0</v>
      </c>
      <c r="G189" s="37"/>
      <c r="H189" s="37">
        <v>0</v>
      </c>
      <c r="I189" s="36"/>
      <c r="J189" s="36"/>
      <c r="K189" s="127"/>
      <c r="L189" s="273"/>
      <c r="M189" s="274"/>
      <c r="N189" s="274"/>
      <c r="O189" s="274"/>
      <c r="P189" s="274"/>
      <c r="Q189" s="274"/>
      <c r="R189" s="274"/>
      <c r="S189" s="274"/>
      <c r="T189" s="274"/>
      <c r="U189" s="274"/>
      <c r="V189" s="274"/>
      <c r="W189" s="274"/>
      <c r="X189" s="274"/>
      <c r="Y189" s="274"/>
      <c r="Z189" s="274"/>
      <c r="AA189" s="274"/>
      <c r="AB189" s="274"/>
      <c r="AC189" s="274"/>
      <c r="AD189" s="274"/>
    </row>
    <row r="190" spans="1:30" x14ac:dyDescent="0.2">
      <c r="A190" s="130"/>
      <c r="B190" s="54" t="s">
        <v>152</v>
      </c>
      <c r="C190" s="54"/>
      <c r="D190" s="66"/>
      <c r="E190" s="66"/>
      <c r="F190" s="37">
        <v>0</v>
      </c>
      <c r="G190" s="37"/>
      <c r="H190" s="37">
        <v>0</v>
      </c>
      <c r="I190" s="36"/>
      <c r="J190" s="36"/>
      <c r="K190" s="127"/>
      <c r="L190" s="273"/>
      <c r="M190" s="274"/>
      <c r="N190" s="274"/>
      <c r="O190" s="274"/>
      <c r="P190" s="274"/>
      <c r="Q190" s="274"/>
      <c r="R190" s="274"/>
      <c r="S190" s="274"/>
      <c r="T190" s="274"/>
      <c r="U190" s="274"/>
      <c r="V190" s="274"/>
      <c r="W190" s="274"/>
      <c r="X190" s="274"/>
      <c r="Y190" s="274"/>
      <c r="Z190" s="274"/>
      <c r="AA190" s="274"/>
      <c r="AB190" s="274"/>
      <c r="AC190" s="274"/>
      <c r="AD190" s="274"/>
    </row>
    <row r="191" spans="1:30" s="7" customFormat="1" x14ac:dyDescent="0.2">
      <c r="A191" s="351" t="s">
        <v>229</v>
      </c>
      <c r="C191" s="350"/>
      <c r="D191" s="350"/>
      <c r="E191" s="350"/>
      <c r="F191" s="265">
        <f>SUM(F189:F190)</f>
        <v>0</v>
      </c>
      <c r="G191" s="40"/>
      <c r="H191" s="265">
        <f>SUM(H189:H190)</f>
        <v>0</v>
      </c>
      <c r="I191" s="350"/>
      <c r="J191" s="238">
        <f>H191-F191</f>
        <v>0</v>
      </c>
      <c r="K191" s="122"/>
      <c r="L191" s="316"/>
      <c r="M191" s="317"/>
      <c r="N191" s="317"/>
      <c r="O191" s="317"/>
      <c r="P191" s="317"/>
      <c r="Q191" s="317"/>
      <c r="R191" s="317"/>
      <c r="S191" s="317"/>
      <c r="T191" s="317"/>
      <c r="U191" s="317"/>
      <c r="V191" s="317"/>
      <c r="W191" s="317"/>
      <c r="X191" s="317"/>
      <c r="Y191" s="317"/>
      <c r="Z191" s="317"/>
      <c r="AA191" s="317"/>
      <c r="AB191" s="317"/>
      <c r="AC191" s="317"/>
      <c r="AD191" s="317"/>
    </row>
    <row r="192" spans="1:30" s="308" customFormat="1" x14ac:dyDescent="0.2">
      <c r="A192" s="332" t="s">
        <v>230</v>
      </c>
      <c r="B192" s="304"/>
      <c r="C192" s="304"/>
      <c r="D192" s="304"/>
      <c r="E192" s="304"/>
      <c r="F192" s="281"/>
      <c r="G192" s="281"/>
      <c r="H192" s="281"/>
      <c r="I192" s="304"/>
      <c r="J192" s="304"/>
      <c r="K192" s="348"/>
      <c r="L192" s="316"/>
      <c r="M192" s="317"/>
      <c r="N192" s="317"/>
      <c r="O192" s="317"/>
      <c r="P192" s="317"/>
      <c r="Q192" s="317"/>
      <c r="R192" s="317"/>
      <c r="S192" s="317"/>
      <c r="T192" s="317"/>
      <c r="U192" s="317"/>
      <c r="V192" s="317"/>
      <c r="W192" s="317"/>
      <c r="X192" s="317"/>
      <c r="Y192" s="317"/>
      <c r="Z192" s="317"/>
      <c r="AA192" s="317"/>
      <c r="AB192" s="317"/>
      <c r="AC192" s="317"/>
      <c r="AD192" s="317"/>
    </row>
    <row r="193" spans="1:30" x14ac:dyDescent="0.2">
      <c r="A193" s="130"/>
      <c r="B193" s="54" t="s">
        <v>224</v>
      </c>
      <c r="C193" s="54"/>
      <c r="D193" s="66"/>
      <c r="E193" s="66"/>
      <c r="F193" s="37">
        <v>0</v>
      </c>
      <c r="G193" s="37"/>
      <c r="H193" s="37">
        <v>0</v>
      </c>
      <c r="I193" s="36"/>
      <c r="J193" s="36"/>
      <c r="K193" s="127"/>
      <c r="L193" s="273"/>
      <c r="M193" s="274"/>
      <c r="N193" s="274"/>
      <c r="O193" s="274"/>
      <c r="P193" s="274"/>
      <c r="Q193" s="274"/>
      <c r="R193" s="274"/>
      <c r="S193" s="274"/>
      <c r="T193" s="274"/>
      <c r="U193" s="274"/>
      <c r="V193" s="274"/>
      <c r="W193" s="274"/>
      <c r="X193" s="274"/>
      <c r="Y193" s="274"/>
      <c r="Z193" s="274"/>
      <c r="AA193" s="274"/>
      <c r="AB193" s="274"/>
      <c r="AC193" s="274"/>
      <c r="AD193" s="274"/>
    </row>
    <row r="194" spans="1:30" x14ac:dyDescent="0.2">
      <c r="A194" s="130"/>
      <c r="B194" s="54" t="s">
        <v>152</v>
      </c>
      <c r="C194" s="54"/>
      <c r="D194" s="66"/>
      <c r="E194" s="66"/>
      <c r="F194" s="37">
        <v>0</v>
      </c>
      <c r="G194" s="37"/>
      <c r="H194" s="37">
        <v>0</v>
      </c>
      <c r="I194" s="36"/>
      <c r="J194" s="36"/>
      <c r="K194" s="127"/>
      <c r="L194" s="273"/>
      <c r="M194" s="274"/>
      <c r="N194" s="274"/>
      <c r="O194" s="274"/>
      <c r="P194" s="274"/>
      <c r="Q194" s="274"/>
      <c r="R194" s="274"/>
      <c r="S194" s="274"/>
      <c r="T194" s="274"/>
      <c r="U194" s="274"/>
      <c r="V194" s="274"/>
      <c r="W194" s="274"/>
      <c r="X194" s="274"/>
      <c r="Y194" s="274"/>
      <c r="Z194" s="274"/>
      <c r="AA194" s="274"/>
      <c r="AB194" s="274"/>
      <c r="AC194" s="274"/>
      <c r="AD194" s="274"/>
    </row>
    <row r="195" spans="1:30" s="1" customFormat="1" x14ac:dyDescent="0.2">
      <c r="A195" s="349" t="s">
        <v>231</v>
      </c>
      <c r="C195" s="302"/>
      <c r="D195" s="350"/>
      <c r="E195" s="350"/>
      <c r="F195" s="265">
        <f>SUM(F193:F194)</f>
        <v>0</v>
      </c>
      <c r="G195" s="265"/>
      <c r="H195" s="265">
        <f>SUM(H193:H194)</f>
        <v>0</v>
      </c>
      <c r="I195" s="302"/>
      <c r="J195" s="238">
        <f>H195-F195</f>
        <v>0</v>
      </c>
      <c r="K195" s="303"/>
      <c r="L195" s="316"/>
      <c r="M195" s="317"/>
      <c r="N195" s="317"/>
      <c r="O195" s="317"/>
      <c r="P195" s="317"/>
      <c r="Q195" s="317"/>
      <c r="R195" s="317"/>
      <c r="S195" s="317"/>
      <c r="T195" s="317"/>
      <c r="U195" s="317"/>
      <c r="V195" s="317"/>
      <c r="W195" s="317"/>
      <c r="X195" s="317"/>
      <c r="Y195" s="317"/>
      <c r="Z195" s="317"/>
      <c r="AA195" s="317"/>
      <c r="AB195" s="317"/>
      <c r="AC195" s="317"/>
      <c r="AD195" s="317"/>
    </row>
    <row r="196" spans="1:30" s="308" customFormat="1" x14ac:dyDescent="0.2">
      <c r="A196" s="332" t="s">
        <v>232</v>
      </c>
      <c r="B196" s="304"/>
      <c r="C196" s="304"/>
      <c r="D196" s="304"/>
      <c r="E196" s="304"/>
      <c r="F196" s="281"/>
      <c r="G196" s="281"/>
      <c r="H196" s="281"/>
      <c r="I196" s="304"/>
      <c r="J196" s="304"/>
      <c r="K196" s="348"/>
      <c r="L196" s="316"/>
      <c r="M196" s="317"/>
      <c r="N196" s="317"/>
      <c r="O196" s="317"/>
      <c r="P196" s="317"/>
      <c r="Q196" s="317"/>
      <c r="R196" s="317"/>
      <c r="S196" s="317"/>
      <c r="T196" s="317"/>
      <c r="U196" s="317"/>
      <c r="V196" s="317"/>
      <c r="W196" s="317"/>
      <c r="X196" s="317"/>
      <c r="Y196" s="317"/>
      <c r="Z196" s="317"/>
      <c r="AA196" s="317"/>
      <c r="AB196" s="317"/>
      <c r="AC196" s="317"/>
      <c r="AD196" s="317"/>
    </row>
    <row r="197" spans="1:30" x14ac:dyDescent="0.2">
      <c r="A197" s="130"/>
      <c r="B197" s="54" t="s">
        <v>224</v>
      </c>
      <c r="C197" s="54"/>
      <c r="D197" s="66"/>
      <c r="E197" s="66"/>
      <c r="F197" s="37">
        <v>0</v>
      </c>
      <c r="G197" s="37"/>
      <c r="H197" s="37">
        <v>0</v>
      </c>
      <c r="I197" s="36"/>
      <c r="J197" s="36"/>
      <c r="K197" s="127"/>
      <c r="L197" s="273"/>
      <c r="M197" s="274"/>
      <c r="N197" s="274"/>
      <c r="O197" s="274"/>
      <c r="P197" s="274"/>
      <c r="Q197" s="274"/>
      <c r="R197" s="274"/>
      <c r="S197" s="274"/>
      <c r="T197" s="274"/>
      <c r="U197" s="274"/>
      <c r="V197" s="274"/>
      <c r="W197" s="274"/>
      <c r="X197" s="274"/>
      <c r="Y197" s="274"/>
      <c r="Z197" s="274"/>
      <c r="AA197" s="274"/>
      <c r="AB197" s="274"/>
      <c r="AC197" s="274"/>
      <c r="AD197" s="274"/>
    </row>
    <row r="198" spans="1:30" x14ac:dyDescent="0.2">
      <c r="A198" s="130"/>
      <c r="B198" s="54" t="s">
        <v>152</v>
      </c>
      <c r="C198" s="54"/>
      <c r="D198" s="66"/>
      <c r="E198" s="66"/>
      <c r="F198" s="37">
        <v>0</v>
      </c>
      <c r="G198" s="37"/>
      <c r="H198" s="37">
        <v>0</v>
      </c>
      <c r="I198" s="36"/>
      <c r="J198" s="36"/>
      <c r="K198" s="127"/>
      <c r="L198" s="273"/>
      <c r="M198" s="274"/>
      <c r="N198" s="274"/>
      <c r="O198" s="274"/>
      <c r="P198" s="274"/>
      <c r="Q198" s="274"/>
      <c r="R198" s="274"/>
      <c r="S198" s="274"/>
      <c r="T198" s="274"/>
      <c r="U198" s="274"/>
      <c r="V198" s="274"/>
      <c r="W198" s="274"/>
      <c r="X198" s="274"/>
      <c r="Y198" s="274"/>
      <c r="Z198" s="274"/>
      <c r="AA198" s="274"/>
      <c r="AB198" s="274"/>
      <c r="AC198" s="274"/>
      <c r="AD198" s="274"/>
    </row>
    <row r="199" spans="1:30" s="1" customFormat="1" x14ac:dyDescent="0.2">
      <c r="A199" s="349" t="s">
        <v>233</v>
      </c>
      <c r="C199" s="302"/>
      <c r="D199" s="350"/>
      <c r="E199" s="350"/>
      <c r="F199" s="265">
        <f>SUM(F197:F198)</f>
        <v>0</v>
      </c>
      <c r="G199" s="265"/>
      <c r="H199" s="265">
        <f>SUM(H197:H198)</f>
        <v>0</v>
      </c>
      <c r="I199" s="302"/>
      <c r="J199" s="238">
        <f>H199-F199</f>
        <v>0</v>
      </c>
      <c r="K199" s="303"/>
      <c r="L199" s="316"/>
      <c r="M199" s="317"/>
      <c r="N199" s="317"/>
      <c r="O199" s="317"/>
      <c r="P199" s="317"/>
      <c r="Q199" s="317"/>
      <c r="R199" s="317"/>
      <c r="S199" s="317"/>
      <c r="T199" s="317"/>
      <c r="U199" s="317"/>
      <c r="V199" s="317"/>
      <c r="W199" s="317"/>
      <c r="X199" s="317"/>
      <c r="Y199" s="317"/>
      <c r="Z199" s="317"/>
      <c r="AA199" s="317"/>
      <c r="AB199" s="317"/>
      <c r="AC199" s="317"/>
      <c r="AD199" s="317"/>
    </row>
    <row r="200" spans="1:30" s="352" customFormat="1" ht="15.75" x14ac:dyDescent="0.25">
      <c r="A200" s="554" t="s">
        <v>234</v>
      </c>
      <c r="B200" s="536"/>
      <c r="C200" s="537"/>
      <c r="D200" s="328"/>
      <c r="E200" s="329">
        <f>'Progress Report 2017'!I200</f>
        <v>0</v>
      </c>
      <c r="F200" s="329">
        <f>F183+F187+F191+F195+F199</f>
        <v>0</v>
      </c>
      <c r="G200" s="329"/>
      <c r="H200" s="329">
        <f>H183+H187+H191+H195+H199</f>
        <v>0</v>
      </c>
      <c r="I200" s="328"/>
      <c r="J200" s="329">
        <f>E200+H200-F200</f>
        <v>0</v>
      </c>
      <c r="K200" s="341"/>
      <c r="L200" s="390"/>
      <c r="M200" s="391"/>
      <c r="N200" s="391"/>
      <c r="O200" s="391"/>
      <c r="P200" s="391"/>
      <c r="Q200" s="391"/>
      <c r="R200" s="391"/>
      <c r="S200" s="391"/>
      <c r="T200" s="391"/>
      <c r="U200" s="391"/>
      <c r="V200" s="391"/>
      <c r="W200" s="391"/>
      <c r="X200" s="391"/>
      <c r="Y200" s="391"/>
      <c r="Z200" s="391"/>
      <c r="AA200" s="391"/>
      <c r="AB200" s="391"/>
      <c r="AC200" s="391"/>
      <c r="AD200" s="391"/>
    </row>
    <row r="201" spans="1:30" s="308" customFormat="1" ht="15.75" x14ac:dyDescent="0.25">
      <c r="A201" s="543" t="s">
        <v>268</v>
      </c>
      <c r="B201" s="552"/>
      <c r="C201" s="553"/>
      <c r="D201" s="304"/>
      <c r="E201" s="304"/>
      <c r="F201" s="281"/>
      <c r="G201" s="281"/>
      <c r="H201" s="281"/>
      <c r="I201" s="304"/>
      <c r="J201" s="304"/>
      <c r="K201" s="348"/>
      <c r="L201" s="316"/>
      <c r="M201" s="317"/>
      <c r="N201" s="317"/>
      <c r="O201" s="317"/>
      <c r="P201" s="317"/>
      <c r="Q201" s="317"/>
      <c r="R201" s="317"/>
      <c r="S201" s="317"/>
      <c r="T201" s="317"/>
      <c r="U201" s="317"/>
      <c r="V201" s="317"/>
      <c r="W201" s="317"/>
      <c r="X201" s="317"/>
      <c r="Y201" s="317"/>
      <c r="Z201" s="317"/>
      <c r="AA201" s="317"/>
      <c r="AB201" s="317"/>
      <c r="AC201" s="317"/>
      <c r="AD201" s="317"/>
    </row>
    <row r="202" spans="1:30" x14ac:dyDescent="0.2">
      <c r="A202" s="507" t="s">
        <v>239</v>
      </c>
      <c r="B202" s="508"/>
      <c r="C202" s="185"/>
      <c r="D202" s="31"/>
      <c r="E202" s="31"/>
      <c r="F202" s="31"/>
      <c r="G202" s="31"/>
      <c r="H202" s="31"/>
      <c r="I202" s="31"/>
      <c r="J202" s="31"/>
      <c r="K202" s="129"/>
      <c r="L202" s="273"/>
      <c r="M202" s="274"/>
      <c r="N202" s="274"/>
      <c r="O202" s="274"/>
      <c r="P202" s="274"/>
      <c r="Q202" s="274"/>
      <c r="R202" s="274"/>
      <c r="S202" s="274"/>
      <c r="T202" s="274"/>
      <c r="U202" s="274"/>
      <c r="V202" s="274"/>
      <c r="W202" s="274"/>
      <c r="X202" s="274"/>
      <c r="Y202" s="274"/>
      <c r="Z202" s="274"/>
      <c r="AA202" s="274"/>
      <c r="AB202" s="274"/>
      <c r="AC202" s="274"/>
      <c r="AD202" s="274"/>
    </row>
    <row r="203" spans="1:30" x14ac:dyDescent="0.2">
      <c r="A203" s="130"/>
      <c r="B203" s="54" t="s">
        <v>235</v>
      </c>
      <c r="C203" s="54" t="s">
        <v>95</v>
      </c>
      <c r="D203" s="66"/>
      <c r="E203" s="66"/>
      <c r="F203" s="37">
        <v>0</v>
      </c>
      <c r="G203" s="37"/>
      <c r="H203" s="37">
        <v>0</v>
      </c>
      <c r="I203" s="36"/>
      <c r="J203" s="36"/>
      <c r="K203" s="127"/>
      <c r="L203" s="273"/>
      <c r="M203" s="274"/>
      <c r="N203" s="274"/>
      <c r="O203" s="274"/>
      <c r="P203" s="274"/>
      <c r="Q203" s="274"/>
      <c r="R203" s="274"/>
      <c r="S203" s="274"/>
      <c r="T203" s="274"/>
      <c r="U203" s="274"/>
      <c r="V203" s="274"/>
      <c r="W203" s="274"/>
      <c r="X203" s="274"/>
      <c r="Y203" s="274"/>
      <c r="Z203" s="274"/>
      <c r="AA203" s="274"/>
      <c r="AB203" s="274"/>
      <c r="AC203" s="274"/>
      <c r="AD203" s="274"/>
    </row>
    <row r="204" spans="1:30" x14ac:dyDescent="0.2">
      <c r="A204" s="269"/>
      <c r="B204" s="270" t="s">
        <v>152</v>
      </c>
      <c r="C204" s="54"/>
      <c r="D204" s="66"/>
      <c r="E204" s="66"/>
      <c r="F204" s="37">
        <v>0</v>
      </c>
      <c r="G204" s="37"/>
      <c r="H204" s="37">
        <v>0</v>
      </c>
      <c r="I204" s="36"/>
      <c r="J204" s="36"/>
      <c r="K204" s="127"/>
      <c r="L204" s="273"/>
      <c r="M204" s="274"/>
      <c r="N204" s="274"/>
      <c r="O204" s="274"/>
      <c r="P204" s="274"/>
      <c r="Q204" s="274"/>
      <c r="R204" s="274"/>
      <c r="S204" s="274"/>
      <c r="T204" s="274"/>
      <c r="U204" s="274"/>
      <c r="V204" s="274"/>
      <c r="W204" s="274"/>
      <c r="X204" s="274"/>
      <c r="Y204" s="274"/>
      <c r="Z204" s="274"/>
      <c r="AA204" s="274"/>
      <c r="AB204" s="274"/>
      <c r="AC204" s="274"/>
      <c r="AD204" s="274"/>
    </row>
    <row r="205" spans="1:30" s="274" customFormat="1" x14ac:dyDescent="0.2">
      <c r="A205" s="504" t="s">
        <v>236</v>
      </c>
      <c r="B205" s="505"/>
      <c r="C205" s="505"/>
      <c r="D205" s="506"/>
      <c r="E205" s="396"/>
      <c r="F205" s="237">
        <f>SUM(F203:F204)</f>
        <v>0</v>
      </c>
      <c r="G205" s="238"/>
      <c r="H205" s="237">
        <f>SUM(H203:H204)</f>
        <v>0</v>
      </c>
      <c r="I205" s="254"/>
      <c r="J205" s="238">
        <f>H205-F205</f>
        <v>0</v>
      </c>
      <c r="K205" s="239"/>
      <c r="L205" s="273"/>
    </row>
    <row r="206" spans="1:30" x14ac:dyDescent="0.2">
      <c r="A206" s="541" t="s">
        <v>238</v>
      </c>
      <c r="B206" s="542"/>
      <c r="C206" s="185"/>
      <c r="D206" s="31"/>
      <c r="E206" s="31"/>
      <c r="F206" s="31"/>
      <c r="G206" s="31"/>
      <c r="H206" s="31"/>
      <c r="I206" s="31"/>
      <c r="J206" s="31"/>
      <c r="K206" s="129"/>
      <c r="L206" s="273"/>
      <c r="M206" s="274"/>
      <c r="N206" s="274"/>
      <c r="O206" s="274"/>
      <c r="P206" s="274"/>
      <c r="Q206" s="274"/>
      <c r="R206" s="274"/>
      <c r="S206" s="274"/>
      <c r="T206" s="274"/>
      <c r="U206" s="274"/>
      <c r="V206" s="274"/>
      <c r="W206" s="274"/>
      <c r="X206" s="274"/>
      <c r="Y206" s="274"/>
      <c r="Z206" s="274"/>
      <c r="AA206" s="274"/>
      <c r="AB206" s="274"/>
      <c r="AC206" s="274"/>
      <c r="AD206" s="274"/>
    </row>
    <row r="207" spans="1:30" x14ac:dyDescent="0.2">
      <c r="A207" s="130"/>
      <c r="B207" s="54" t="s">
        <v>235</v>
      </c>
      <c r="C207" s="54" t="s">
        <v>95</v>
      </c>
      <c r="D207" s="66"/>
      <c r="E207" s="66"/>
      <c r="F207" s="37">
        <v>0</v>
      </c>
      <c r="G207" s="37"/>
      <c r="H207" s="37">
        <v>0</v>
      </c>
      <c r="I207" s="36"/>
      <c r="J207" s="36"/>
      <c r="K207" s="127"/>
      <c r="L207" s="273"/>
      <c r="M207" s="274"/>
      <c r="N207" s="274"/>
      <c r="O207" s="274"/>
      <c r="P207" s="274"/>
      <c r="Q207" s="274"/>
      <c r="R207" s="274"/>
      <c r="S207" s="274"/>
      <c r="T207" s="274"/>
      <c r="U207" s="274"/>
      <c r="V207" s="274"/>
      <c r="W207" s="274"/>
      <c r="X207" s="274"/>
      <c r="Y207" s="274"/>
      <c r="Z207" s="274"/>
      <c r="AA207" s="274"/>
      <c r="AB207" s="274"/>
      <c r="AC207" s="274"/>
      <c r="AD207" s="274"/>
    </row>
    <row r="208" spans="1:30" x14ac:dyDescent="0.2">
      <c r="A208" s="36"/>
      <c r="B208" s="270" t="s">
        <v>152</v>
      </c>
      <c r="C208" s="54"/>
      <c r="D208" s="66"/>
      <c r="E208" s="66"/>
      <c r="F208" s="37">
        <v>0</v>
      </c>
      <c r="G208" s="37"/>
      <c r="H208" s="37">
        <v>0</v>
      </c>
      <c r="I208" s="36"/>
      <c r="J208" s="36"/>
      <c r="K208" s="127"/>
      <c r="L208" s="273"/>
      <c r="M208" s="274"/>
      <c r="N208" s="274"/>
      <c r="O208" s="274"/>
      <c r="P208" s="274"/>
      <c r="Q208" s="274"/>
      <c r="R208" s="274"/>
      <c r="S208" s="274"/>
      <c r="T208" s="274"/>
      <c r="U208" s="274"/>
      <c r="V208" s="274"/>
      <c r="W208" s="274"/>
      <c r="X208" s="274"/>
      <c r="Y208" s="274"/>
      <c r="Z208" s="274"/>
      <c r="AA208" s="274"/>
      <c r="AB208" s="274"/>
      <c r="AC208" s="274"/>
      <c r="AD208" s="274"/>
    </row>
    <row r="209" spans="1:30" s="274" customFormat="1" x14ac:dyDescent="0.2">
      <c r="A209" s="533" t="s">
        <v>237</v>
      </c>
      <c r="B209" s="534"/>
      <c r="C209" s="353"/>
      <c r="D209" s="260"/>
      <c r="E209" s="260"/>
      <c r="F209" s="237">
        <f>SUM(F207:F208)</f>
        <v>0</v>
      </c>
      <c r="G209" s="238"/>
      <c r="H209" s="237">
        <f>SUM(H207:H208)</f>
        <v>0</v>
      </c>
      <c r="I209" s="254"/>
      <c r="J209" s="264">
        <f>H209-F209</f>
        <v>0</v>
      </c>
      <c r="K209" s="354"/>
      <c r="L209" s="273"/>
    </row>
    <row r="210" spans="1:30" x14ac:dyDescent="0.2">
      <c r="A210" s="541" t="s">
        <v>240</v>
      </c>
      <c r="B210" s="542"/>
      <c r="C210" s="185"/>
      <c r="D210" s="31"/>
      <c r="E210" s="31"/>
      <c r="F210" s="31"/>
      <c r="G210" s="31"/>
      <c r="H210" s="31"/>
      <c r="I210" s="31"/>
      <c r="J210" s="31"/>
      <c r="K210" s="129"/>
      <c r="L210" s="273"/>
      <c r="M210" s="274"/>
      <c r="N210" s="274"/>
      <c r="O210" s="274"/>
      <c r="P210" s="274"/>
      <c r="Q210" s="274"/>
      <c r="R210" s="274"/>
      <c r="S210" s="274"/>
      <c r="T210" s="274"/>
      <c r="U210" s="274"/>
      <c r="V210" s="274"/>
      <c r="W210" s="274"/>
      <c r="X210" s="274"/>
      <c r="Y210" s="274"/>
      <c r="Z210" s="274"/>
      <c r="AA210" s="274"/>
      <c r="AB210" s="274"/>
      <c r="AC210" s="274"/>
      <c r="AD210" s="274"/>
    </row>
    <row r="211" spans="1:30" x14ac:dyDescent="0.2">
      <c r="A211" s="130"/>
      <c r="B211" s="54" t="s">
        <v>235</v>
      </c>
      <c r="C211" s="54" t="s">
        <v>95</v>
      </c>
      <c r="D211" s="66"/>
      <c r="E211" s="66"/>
      <c r="F211" s="37">
        <v>0</v>
      </c>
      <c r="G211" s="37"/>
      <c r="H211" s="37">
        <v>0</v>
      </c>
      <c r="I211" s="36"/>
      <c r="J211" s="36"/>
      <c r="K211" s="127"/>
      <c r="L211" s="273"/>
      <c r="M211" s="274"/>
      <c r="N211" s="274"/>
      <c r="O211" s="274"/>
      <c r="P211" s="274"/>
      <c r="Q211" s="274"/>
      <c r="R211" s="274"/>
      <c r="S211" s="274"/>
      <c r="T211" s="274"/>
      <c r="U211" s="274"/>
      <c r="V211" s="274"/>
      <c r="W211" s="274"/>
      <c r="X211" s="274"/>
      <c r="Y211" s="274"/>
      <c r="Z211" s="274"/>
      <c r="AA211" s="274"/>
      <c r="AB211" s="274"/>
      <c r="AC211" s="274"/>
      <c r="AD211" s="274"/>
    </row>
    <row r="212" spans="1:30" x14ac:dyDescent="0.2">
      <c r="A212" s="36"/>
      <c r="B212" s="270" t="s">
        <v>152</v>
      </c>
      <c r="C212" s="54"/>
      <c r="D212" s="66"/>
      <c r="E212" s="66"/>
      <c r="F212" s="37">
        <v>0</v>
      </c>
      <c r="G212" s="37"/>
      <c r="H212" s="37">
        <v>0</v>
      </c>
      <c r="I212" s="36"/>
      <c r="J212" s="36"/>
      <c r="K212" s="127"/>
      <c r="L212" s="273"/>
      <c r="M212" s="274"/>
      <c r="N212" s="274"/>
      <c r="O212" s="274"/>
      <c r="P212" s="274"/>
      <c r="Q212" s="274"/>
      <c r="R212" s="274"/>
      <c r="S212" s="274"/>
      <c r="T212" s="274"/>
      <c r="U212" s="274"/>
      <c r="V212" s="274"/>
      <c r="W212" s="274"/>
      <c r="X212" s="274"/>
      <c r="Y212" s="274"/>
      <c r="Z212" s="274"/>
      <c r="AA212" s="274"/>
      <c r="AB212" s="274"/>
      <c r="AC212" s="274"/>
      <c r="AD212" s="274"/>
    </row>
    <row r="213" spans="1:30" s="274" customFormat="1" x14ac:dyDescent="0.2">
      <c r="A213" s="533" t="s">
        <v>241</v>
      </c>
      <c r="B213" s="534"/>
      <c r="C213" s="353"/>
      <c r="D213" s="260"/>
      <c r="E213" s="260"/>
      <c r="F213" s="237">
        <f>SUM(F211:F212)</f>
        <v>0</v>
      </c>
      <c r="G213" s="238"/>
      <c r="H213" s="237">
        <f>SUM(H211:H212)</f>
        <v>0</v>
      </c>
      <c r="I213" s="254"/>
      <c r="J213" s="264">
        <f>H213-F213</f>
        <v>0</v>
      </c>
      <c r="K213" s="354"/>
      <c r="L213" s="273"/>
    </row>
    <row r="214" spans="1:30" x14ac:dyDescent="0.2">
      <c r="A214" s="541" t="s">
        <v>242</v>
      </c>
      <c r="B214" s="542"/>
      <c r="C214" s="185"/>
      <c r="D214" s="31"/>
      <c r="E214" s="31"/>
      <c r="F214" s="31"/>
      <c r="G214" s="31"/>
      <c r="H214" s="31"/>
      <c r="I214" s="31"/>
      <c r="J214" s="31"/>
      <c r="K214" s="129"/>
      <c r="L214" s="273"/>
      <c r="M214" s="274"/>
      <c r="N214" s="274"/>
      <c r="O214" s="274"/>
      <c r="P214" s="274"/>
      <c r="Q214" s="274"/>
      <c r="R214" s="274"/>
      <c r="S214" s="274"/>
      <c r="T214" s="274"/>
      <c r="U214" s="274"/>
      <c r="V214" s="274"/>
      <c r="W214" s="274"/>
      <c r="X214" s="274"/>
      <c r="Y214" s="274"/>
      <c r="Z214" s="274"/>
      <c r="AA214" s="274"/>
      <c r="AB214" s="274"/>
      <c r="AC214" s="274"/>
      <c r="AD214" s="274"/>
    </row>
    <row r="215" spans="1:30" x14ac:dyDescent="0.2">
      <c r="A215" s="130"/>
      <c r="B215" s="54" t="s">
        <v>88</v>
      </c>
      <c r="C215" s="54" t="s">
        <v>95</v>
      </c>
      <c r="D215" s="66"/>
      <c r="E215" s="66"/>
      <c r="F215" s="37">
        <v>0</v>
      </c>
      <c r="G215" s="37"/>
      <c r="H215" s="37">
        <v>0</v>
      </c>
      <c r="I215" s="36"/>
      <c r="J215" s="36"/>
      <c r="K215" s="127"/>
      <c r="L215" s="273"/>
      <c r="M215" s="274"/>
      <c r="N215" s="274"/>
      <c r="O215" s="274"/>
      <c r="P215" s="274"/>
      <c r="Q215" s="274"/>
      <c r="R215" s="274"/>
      <c r="S215" s="274"/>
      <c r="T215" s="274"/>
      <c r="U215" s="274"/>
      <c r="V215" s="274"/>
      <c r="W215" s="274"/>
      <c r="X215" s="274"/>
      <c r="Y215" s="274"/>
      <c r="Z215" s="274"/>
      <c r="AA215" s="274"/>
      <c r="AB215" s="274"/>
      <c r="AC215" s="274"/>
      <c r="AD215" s="274"/>
    </row>
    <row r="216" spans="1:30" x14ac:dyDescent="0.2">
      <c r="A216" s="269"/>
      <c r="B216" s="270" t="s">
        <v>152</v>
      </c>
      <c r="C216" s="54"/>
      <c r="D216" s="66"/>
      <c r="E216" s="66"/>
      <c r="F216" s="37">
        <v>0</v>
      </c>
      <c r="G216" s="37"/>
      <c r="H216" s="37">
        <v>0</v>
      </c>
      <c r="I216" s="36"/>
      <c r="J216" s="36"/>
      <c r="K216" s="127"/>
      <c r="L216" s="273"/>
      <c r="M216" s="274"/>
      <c r="N216" s="274"/>
      <c r="O216" s="274"/>
      <c r="P216" s="274"/>
      <c r="Q216" s="274"/>
      <c r="R216" s="274"/>
      <c r="S216" s="274"/>
      <c r="T216" s="274"/>
      <c r="U216" s="274"/>
      <c r="V216" s="274"/>
      <c r="W216" s="274"/>
      <c r="X216" s="274"/>
      <c r="Y216" s="274"/>
      <c r="Z216" s="274"/>
      <c r="AA216" s="274"/>
      <c r="AB216" s="274"/>
      <c r="AC216" s="274"/>
      <c r="AD216" s="274"/>
    </row>
    <row r="217" spans="1:30" s="274" customFormat="1" x14ac:dyDescent="0.2">
      <c r="A217" s="533" t="s">
        <v>243</v>
      </c>
      <c r="B217" s="534"/>
      <c r="C217" s="353"/>
      <c r="D217" s="260"/>
      <c r="E217" s="260"/>
      <c r="F217" s="237">
        <f>SUM(F215:F216)</f>
        <v>0</v>
      </c>
      <c r="G217" s="238"/>
      <c r="H217" s="237">
        <f>SUM(H215:H216)</f>
        <v>0</v>
      </c>
      <c r="I217" s="254"/>
      <c r="J217" s="264">
        <f>H217-F217</f>
        <v>0</v>
      </c>
      <c r="K217" s="354"/>
      <c r="L217" s="273"/>
    </row>
    <row r="218" spans="1:30" x14ac:dyDescent="0.2">
      <c r="A218" s="541" t="s">
        <v>244</v>
      </c>
      <c r="B218" s="542"/>
      <c r="C218" s="185"/>
      <c r="D218" s="31"/>
      <c r="E218" s="31"/>
      <c r="F218" s="31"/>
      <c r="G218" s="31"/>
      <c r="H218" s="31"/>
      <c r="I218" s="31"/>
      <c r="J218" s="31"/>
      <c r="K218" s="129"/>
      <c r="L218" s="273"/>
      <c r="M218" s="274"/>
      <c r="N218" s="274"/>
      <c r="O218" s="274"/>
      <c r="P218" s="274"/>
      <c r="Q218" s="274"/>
      <c r="R218" s="274"/>
      <c r="S218" s="274"/>
      <c r="T218" s="274"/>
      <c r="U218" s="274"/>
      <c r="V218" s="274"/>
      <c r="W218" s="274"/>
      <c r="X218" s="274"/>
      <c r="Y218" s="274"/>
      <c r="Z218" s="274"/>
      <c r="AA218" s="274"/>
      <c r="AB218" s="274"/>
      <c r="AC218" s="274"/>
      <c r="AD218" s="274"/>
    </row>
    <row r="219" spans="1:30" s="2" customFormat="1" x14ac:dyDescent="0.2">
      <c r="A219" s="178"/>
      <c r="B219" s="54" t="s">
        <v>245</v>
      </c>
      <c r="C219" s="54" t="s">
        <v>246</v>
      </c>
      <c r="D219" s="66"/>
      <c r="E219" s="66"/>
      <c r="F219" s="179">
        <v>0</v>
      </c>
      <c r="G219" s="179"/>
      <c r="H219" s="179">
        <v>0</v>
      </c>
      <c r="I219" s="54"/>
      <c r="J219" s="54"/>
      <c r="K219" s="180"/>
      <c r="L219" s="256"/>
      <c r="M219" s="257"/>
      <c r="N219" s="257"/>
      <c r="O219" s="257"/>
      <c r="P219" s="257"/>
      <c r="Q219" s="257"/>
      <c r="R219" s="257"/>
      <c r="S219" s="257"/>
      <c r="T219" s="257"/>
      <c r="U219" s="257"/>
      <c r="V219" s="257"/>
      <c r="W219" s="257"/>
      <c r="X219" s="257"/>
      <c r="Y219" s="257"/>
      <c r="Z219" s="257"/>
      <c r="AA219" s="257"/>
      <c r="AB219" s="257"/>
      <c r="AC219" s="257"/>
      <c r="AD219" s="257"/>
    </row>
    <row r="220" spans="1:30" s="2" customFormat="1" x14ac:dyDescent="0.2">
      <c r="A220" s="178"/>
      <c r="B220" s="54" t="s">
        <v>152</v>
      </c>
      <c r="C220" s="54"/>
      <c r="D220" s="66"/>
      <c r="E220" s="66"/>
      <c r="F220" s="179">
        <v>0</v>
      </c>
      <c r="G220" s="179"/>
      <c r="H220" s="179">
        <v>0</v>
      </c>
      <c r="I220" s="54"/>
      <c r="J220" s="54"/>
      <c r="K220" s="180"/>
      <c r="L220" s="256"/>
      <c r="M220" s="257"/>
      <c r="N220" s="257"/>
      <c r="O220" s="257"/>
      <c r="P220" s="257"/>
      <c r="Q220" s="257"/>
      <c r="R220" s="257"/>
      <c r="S220" s="257"/>
      <c r="T220" s="257"/>
      <c r="U220" s="257"/>
      <c r="V220" s="257"/>
      <c r="W220" s="257"/>
      <c r="X220" s="257"/>
      <c r="Y220" s="257"/>
      <c r="Z220" s="257"/>
      <c r="AA220" s="257"/>
      <c r="AB220" s="257"/>
      <c r="AC220" s="257"/>
      <c r="AD220" s="257"/>
    </row>
    <row r="221" spans="1:30" s="1" customFormat="1" x14ac:dyDescent="0.2">
      <c r="A221" s="349" t="s">
        <v>247</v>
      </c>
      <c r="B221" s="302"/>
      <c r="C221" s="302"/>
      <c r="D221" s="350"/>
      <c r="E221" s="350"/>
      <c r="F221" s="265">
        <f>SUM(F219:F220)</f>
        <v>0</v>
      </c>
      <c r="G221" s="265"/>
      <c r="H221" s="265">
        <f>SUM(H219:H220)</f>
        <v>0</v>
      </c>
      <c r="I221" s="302"/>
      <c r="J221" s="179">
        <f>H221-F221</f>
        <v>0</v>
      </c>
      <c r="K221" s="303"/>
      <c r="L221" s="316"/>
      <c r="M221" s="317"/>
      <c r="N221" s="317"/>
      <c r="O221" s="317"/>
      <c r="P221" s="317"/>
      <c r="Q221" s="317"/>
      <c r="R221" s="317"/>
      <c r="S221" s="317"/>
      <c r="T221" s="317"/>
      <c r="U221" s="317"/>
      <c r="V221" s="317"/>
      <c r="W221" s="317"/>
      <c r="X221" s="317"/>
      <c r="Y221" s="317"/>
      <c r="Z221" s="317"/>
      <c r="AA221" s="317"/>
      <c r="AB221" s="317"/>
      <c r="AC221" s="317"/>
      <c r="AD221" s="317"/>
    </row>
    <row r="222" spans="1:30" s="308" customFormat="1" x14ac:dyDescent="0.2">
      <c r="A222" s="332" t="s">
        <v>248</v>
      </c>
      <c r="B222" s="304"/>
      <c r="C222" s="304"/>
      <c r="D222" s="304"/>
      <c r="E222" s="304"/>
      <c r="F222" s="281"/>
      <c r="G222" s="281"/>
      <c r="H222" s="281"/>
      <c r="I222" s="304"/>
      <c r="J222" s="304"/>
      <c r="K222" s="348"/>
      <c r="L222" s="316"/>
      <c r="M222" s="317"/>
      <c r="N222" s="317"/>
      <c r="O222" s="317"/>
      <c r="P222" s="317"/>
      <c r="Q222" s="317"/>
      <c r="R222" s="317"/>
      <c r="S222" s="317"/>
      <c r="T222" s="317"/>
      <c r="U222" s="317"/>
      <c r="V222" s="317"/>
      <c r="W222" s="317"/>
      <c r="X222" s="317"/>
      <c r="Y222" s="317"/>
      <c r="Z222" s="317"/>
      <c r="AA222" s="317"/>
      <c r="AB222" s="317"/>
      <c r="AC222" s="317"/>
      <c r="AD222" s="317"/>
    </row>
    <row r="223" spans="1:30" s="2" customFormat="1" x14ac:dyDescent="0.2">
      <c r="A223" s="54"/>
      <c r="B223" s="270" t="s">
        <v>249</v>
      </c>
      <c r="C223" s="54" t="s">
        <v>246</v>
      </c>
      <c r="D223" s="66"/>
      <c r="E223" s="66"/>
      <c r="F223" s="179">
        <v>0</v>
      </c>
      <c r="G223" s="179"/>
      <c r="H223" s="179">
        <v>0</v>
      </c>
      <c r="I223" s="54"/>
      <c r="J223" s="54"/>
      <c r="K223" s="180"/>
      <c r="L223" s="256"/>
      <c r="M223" s="257"/>
      <c r="N223" s="257"/>
      <c r="O223" s="257"/>
      <c r="P223" s="257"/>
      <c r="Q223" s="257"/>
      <c r="R223" s="257"/>
      <c r="S223" s="257"/>
      <c r="T223" s="257"/>
      <c r="U223" s="257"/>
      <c r="V223" s="257"/>
      <c r="W223" s="257"/>
      <c r="X223" s="257"/>
      <c r="Y223" s="257"/>
      <c r="Z223" s="257"/>
      <c r="AA223" s="257"/>
      <c r="AB223" s="257"/>
      <c r="AC223" s="257"/>
      <c r="AD223" s="257"/>
    </row>
    <row r="224" spans="1:30" s="2" customFormat="1" x14ac:dyDescent="0.2">
      <c r="A224" s="54"/>
      <c r="B224" s="270" t="s">
        <v>152</v>
      </c>
      <c r="C224" s="54"/>
      <c r="D224" s="66"/>
      <c r="E224" s="66"/>
      <c r="F224" s="179">
        <v>0</v>
      </c>
      <c r="G224" s="179"/>
      <c r="H224" s="179">
        <v>0</v>
      </c>
      <c r="I224" s="54"/>
      <c r="J224" s="54"/>
      <c r="K224" s="180"/>
      <c r="L224" s="256"/>
      <c r="M224" s="257"/>
      <c r="N224" s="257"/>
      <c r="O224" s="257"/>
      <c r="P224" s="257"/>
      <c r="Q224" s="257"/>
      <c r="R224" s="257"/>
      <c r="S224" s="257"/>
      <c r="T224" s="257"/>
      <c r="U224" s="257"/>
      <c r="V224" s="257"/>
      <c r="W224" s="257"/>
      <c r="X224" s="257"/>
      <c r="Y224" s="257"/>
      <c r="Z224" s="257"/>
      <c r="AA224" s="257"/>
      <c r="AB224" s="257"/>
      <c r="AC224" s="257"/>
      <c r="AD224" s="257"/>
    </row>
    <row r="225" spans="1:30" s="257" customFormat="1" x14ac:dyDescent="0.2">
      <c r="A225" s="533" t="s">
        <v>250</v>
      </c>
      <c r="B225" s="534"/>
      <c r="C225" s="353"/>
      <c r="D225" s="260"/>
      <c r="E225" s="260"/>
      <c r="F225" s="237">
        <f>SUM(F223:F224)</f>
        <v>0</v>
      </c>
      <c r="G225" s="238"/>
      <c r="H225" s="237">
        <f>SUM(H223:H224)</f>
        <v>0</v>
      </c>
      <c r="I225" s="254"/>
      <c r="J225" s="264">
        <f>H225-F225</f>
        <v>0</v>
      </c>
      <c r="K225" s="354"/>
      <c r="L225" s="256"/>
    </row>
    <row r="226" spans="1:30" s="355" customFormat="1" ht="15.75" x14ac:dyDescent="0.25">
      <c r="A226" s="355" t="s">
        <v>251</v>
      </c>
      <c r="D226" s="328"/>
      <c r="E226" s="329">
        <f>'Progress Report 2017'!I226</f>
        <v>0</v>
      </c>
      <c r="F226" s="329">
        <f>F205+F209+F213+F217+F221+F225</f>
        <v>0</v>
      </c>
      <c r="G226" s="328"/>
      <c r="H226" s="329">
        <f>H205+H209++H213+H217+H221+H225</f>
        <v>0</v>
      </c>
      <c r="I226" s="328"/>
      <c r="J226" s="329">
        <f>E226+H226-F226</f>
        <v>0</v>
      </c>
      <c r="K226" s="328"/>
      <c r="L226" s="390"/>
      <c r="M226" s="391"/>
      <c r="N226" s="391"/>
      <c r="O226" s="391"/>
      <c r="P226" s="391"/>
      <c r="Q226" s="391"/>
      <c r="R226" s="391"/>
      <c r="S226" s="391"/>
      <c r="T226" s="391"/>
      <c r="U226" s="391"/>
      <c r="V226" s="391"/>
      <c r="W226" s="391"/>
      <c r="X226" s="391"/>
      <c r="Y226" s="391"/>
      <c r="Z226" s="391"/>
      <c r="AA226" s="391"/>
      <c r="AB226" s="391"/>
      <c r="AC226" s="391"/>
      <c r="AD226" s="391"/>
    </row>
    <row r="227" spans="1:30" s="286" customFormat="1" ht="15.75" x14ac:dyDescent="0.25">
      <c r="A227" s="357" t="s">
        <v>252</v>
      </c>
      <c r="B227" s="358"/>
      <c r="C227" s="359"/>
      <c r="D227" s="338"/>
      <c r="E227" s="338"/>
      <c r="F227" s="282"/>
      <c r="G227" s="282"/>
      <c r="H227" s="282"/>
      <c r="I227" s="338"/>
      <c r="J227" s="338"/>
      <c r="K227" s="334"/>
      <c r="L227" s="273"/>
      <c r="M227" s="274"/>
      <c r="N227" s="274"/>
      <c r="O227" s="274"/>
      <c r="P227" s="274"/>
      <c r="Q227" s="274"/>
      <c r="R227" s="274"/>
      <c r="S227" s="274"/>
      <c r="T227" s="274"/>
      <c r="U227" s="274"/>
      <c r="V227" s="274"/>
      <c r="W227" s="274"/>
      <c r="X227" s="274"/>
      <c r="Y227" s="274"/>
      <c r="Z227" s="274"/>
      <c r="AA227" s="274"/>
      <c r="AB227" s="274"/>
      <c r="AC227" s="274"/>
      <c r="AD227" s="274"/>
    </row>
    <row r="228" spans="1:30" x14ac:dyDescent="0.2">
      <c r="A228" s="224" t="s">
        <v>31</v>
      </c>
      <c r="B228" s="225"/>
      <c r="C228" s="356"/>
      <c r="D228" s="31"/>
      <c r="E228" s="31"/>
      <c r="F228" s="31"/>
      <c r="G228" s="31"/>
      <c r="H228" s="31"/>
      <c r="I228" s="31"/>
      <c r="J228" s="31"/>
      <c r="K228" s="129"/>
      <c r="L228" s="273"/>
      <c r="M228" s="274"/>
      <c r="N228" s="274"/>
      <c r="O228" s="274"/>
      <c r="P228" s="274"/>
      <c r="Q228" s="274"/>
      <c r="R228" s="274"/>
      <c r="S228" s="274"/>
      <c r="T228" s="274"/>
      <c r="U228" s="274"/>
      <c r="V228" s="274"/>
      <c r="W228" s="274"/>
      <c r="X228" s="274"/>
      <c r="Y228" s="274"/>
      <c r="Z228" s="274"/>
      <c r="AA228" s="274"/>
      <c r="AB228" s="274"/>
      <c r="AC228" s="274"/>
      <c r="AD228" s="274"/>
    </row>
    <row r="229" spans="1:30" x14ac:dyDescent="0.2">
      <c r="A229" s="130"/>
      <c r="B229" s="54" t="s">
        <v>253</v>
      </c>
      <c r="C229" s="54" t="s">
        <v>90</v>
      </c>
      <c r="D229" s="66"/>
      <c r="E229" s="66"/>
      <c r="F229" s="37">
        <v>0</v>
      </c>
      <c r="G229" s="37"/>
      <c r="H229" s="37">
        <v>0</v>
      </c>
      <c r="I229" s="36"/>
      <c r="J229" s="36"/>
      <c r="K229" s="127"/>
      <c r="L229" s="273"/>
      <c r="M229" s="257"/>
      <c r="N229" s="274"/>
      <c r="O229" s="274"/>
      <c r="P229" s="274"/>
      <c r="Q229" s="274"/>
      <c r="R229" s="274"/>
      <c r="S229" s="274"/>
      <c r="T229" s="274"/>
      <c r="U229" s="274"/>
      <c r="V229" s="274"/>
      <c r="W229" s="274"/>
      <c r="X229" s="274"/>
      <c r="Y229" s="274"/>
      <c r="Z229" s="274"/>
      <c r="AA229" s="274"/>
      <c r="AB229" s="274"/>
      <c r="AC229" s="274"/>
      <c r="AD229" s="274"/>
    </row>
    <row r="230" spans="1:30" s="274" customFormat="1" x14ac:dyDescent="0.2">
      <c r="A230" s="533" t="s">
        <v>269</v>
      </c>
      <c r="B230" s="534"/>
      <c r="C230" s="353"/>
      <c r="D230" s="260"/>
      <c r="E230" s="260"/>
      <c r="F230" s="237">
        <f>SUM(F229:F229)</f>
        <v>0</v>
      </c>
      <c r="G230" s="238"/>
      <c r="H230" s="237">
        <f>SUM(H229:H229)</f>
        <v>0</v>
      </c>
      <c r="I230" s="254"/>
      <c r="J230" s="238">
        <f>H230-F230</f>
        <v>0</v>
      </c>
      <c r="K230" s="239"/>
      <c r="L230" s="273"/>
      <c r="M230" s="257"/>
    </row>
    <row r="231" spans="1:30" x14ac:dyDescent="0.2">
      <c r="A231" s="541" t="s">
        <v>103</v>
      </c>
      <c r="B231" s="542"/>
      <c r="C231" s="185"/>
      <c r="D231" s="401"/>
      <c r="E231" s="401"/>
      <c r="F231" s="401"/>
      <c r="G231" s="401"/>
      <c r="H231" s="401"/>
      <c r="I231" s="401"/>
      <c r="J231" s="401"/>
      <c r="K231" s="139"/>
      <c r="L231" s="273"/>
      <c r="M231" s="257"/>
      <c r="N231" s="274"/>
      <c r="O231" s="274"/>
      <c r="P231" s="274"/>
      <c r="Q231" s="274"/>
      <c r="R231" s="274"/>
      <c r="S231" s="274"/>
      <c r="T231" s="274"/>
      <c r="U231" s="274"/>
      <c r="V231" s="274"/>
      <c r="W231" s="274"/>
      <c r="X231" s="274"/>
      <c r="Y231" s="274"/>
      <c r="Z231" s="274"/>
      <c r="AA231" s="274"/>
      <c r="AB231" s="274"/>
      <c r="AC231" s="274"/>
      <c r="AD231" s="274"/>
    </row>
    <row r="232" spans="1:30" x14ac:dyDescent="0.2">
      <c r="A232" s="130"/>
      <c r="B232" s="54" t="s">
        <v>253</v>
      </c>
      <c r="C232" s="54" t="s">
        <v>90</v>
      </c>
      <c r="D232" s="66"/>
      <c r="E232" s="66"/>
      <c r="F232" s="37">
        <v>0</v>
      </c>
      <c r="G232" s="37"/>
      <c r="H232" s="37">
        <v>0</v>
      </c>
      <c r="I232" s="36"/>
      <c r="J232" s="36"/>
      <c r="K232" s="127"/>
      <c r="L232" s="273"/>
      <c r="M232" s="257"/>
      <c r="N232" s="274"/>
      <c r="O232" s="274"/>
      <c r="P232" s="274"/>
      <c r="Q232" s="274"/>
      <c r="R232" s="274"/>
      <c r="S232" s="274"/>
      <c r="T232" s="274"/>
      <c r="U232" s="274"/>
      <c r="V232" s="274"/>
      <c r="W232" s="274"/>
      <c r="X232" s="274"/>
      <c r="Y232" s="274"/>
      <c r="Z232" s="274"/>
      <c r="AA232" s="274"/>
      <c r="AB232" s="274"/>
      <c r="AC232" s="274"/>
      <c r="AD232" s="274"/>
    </row>
    <row r="233" spans="1:30" s="274" customFormat="1" x14ac:dyDescent="0.2">
      <c r="A233" s="533" t="s">
        <v>270</v>
      </c>
      <c r="B233" s="534"/>
      <c r="C233" s="353"/>
      <c r="D233" s="260"/>
      <c r="E233" s="260"/>
      <c r="F233" s="237">
        <f>SUM(F232:F232)</f>
        <v>0</v>
      </c>
      <c r="G233" s="238"/>
      <c r="H233" s="237">
        <f>SUM(H232:H232)</f>
        <v>0</v>
      </c>
      <c r="I233" s="254"/>
      <c r="J233" s="238">
        <f>H233-F233</f>
        <v>0</v>
      </c>
      <c r="K233" s="239"/>
      <c r="L233" s="273"/>
    </row>
    <row r="234" spans="1:30" x14ac:dyDescent="0.2">
      <c r="A234" s="541" t="s">
        <v>104</v>
      </c>
      <c r="B234" s="542"/>
      <c r="C234" s="185"/>
      <c r="D234" s="401"/>
      <c r="E234" s="401"/>
      <c r="F234" s="401"/>
      <c r="G234" s="401"/>
      <c r="H234" s="401"/>
      <c r="I234" s="401"/>
      <c r="J234" s="401"/>
      <c r="K234" s="139"/>
      <c r="L234" s="273"/>
      <c r="M234" s="274"/>
      <c r="N234" s="274"/>
      <c r="O234" s="274"/>
      <c r="P234" s="274"/>
      <c r="Q234" s="274"/>
      <c r="R234" s="274"/>
      <c r="S234" s="274"/>
      <c r="T234" s="274"/>
      <c r="U234" s="274"/>
      <c r="V234" s="274"/>
      <c r="W234" s="274"/>
      <c r="X234" s="274"/>
      <c r="Y234" s="274"/>
      <c r="Z234" s="274"/>
      <c r="AA234" s="274"/>
      <c r="AB234" s="274"/>
      <c r="AC234" s="274"/>
      <c r="AD234" s="274"/>
    </row>
    <row r="235" spans="1:30" x14ac:dyDescent="0.2">
      <c r="A235" s="130"/>
      <c r="B235" s="54" t="s">
        <v>253</v>
      </c>
      <c r="C235" s="54" t="s">
        <v>90</v>
      </c>
      <c r="D235" s="66"/>
      <c r="E235" s="66"/>
      <c r="F235" s="37">
        <v>0</v>
      </c>
      <c r="G235" s="37"/>
      <c r="H235" s="37">
        <v>0</v>
      </c>
      <c r="I235" s="36"/>
      <c r="J235" s="36"/>
      <c r="K235" s="127"/>
      <c r="L235" s="273"/>
      <c r="M235" s="274"/>
      <c r="N235" s="274"/>
      <c r="O235" s="274"/>
      <c r="P235" s="274"/>
      <c r="Q235" s="274"/>
      <c r="R235" s="274"/>
      <c r="S235" s="274"/>
      <c r="T235" s="274"/>
      <c r="U235" s="274"/>
      <c r="V235" s="274"/>
      <c r="W235" s="274"/>
      <c r="X235" s="274"/>
      <c r="Y235" s="274"/>
      <c r="Z235" s="274"/>
      <c r="AA235" s="274"/>
      <c r="AB235" s="274"/>
      <c r="AC235" s="274"/>
      <c r="AD235" s="274"/>
    </row>
    <row r="236" spans="1:30" s="274" customFormat="1" x14ac:dyDescent="0.2">
      <c r="A236" s="533" t="s">
        <v>271</v>
      </c>
      <c r="B236" s="534"/>
      <c r="C236" s="353"/>
      <c r="D236" s="260"/>
      <c r="E236" s="260"/>
      <c r="F236" s="237">
        <f>SUM(F235:F235)</f>
        <v>0</v>
      </c>
      <c r="G236" s="238"/>
      <c r="H236" s="237">
        <f>SUM(H235:H235)</f>
        <v>0</v>
      </c>
      <c r="I236" s="254"/>
      <c r="J236" s="238">
        <f>H236-F236</f>
        <v>0</v>
      </c>
      <c r="K236" s="239"/>
      <c r="L236" s="273"/>
    </row>
    <row r="237" spans="1:30" x14ac:dyDescent="0.2">
      <c r="A237" s="541" t="s">
        <v>105</v>
      </c>
      <c r="B237" s="542"/>
      <c r="C237" s="185"/>
      <c r="D237" s="401"/>
      <c r="E237" s="401"/>
      <c r="F237" s="401"/>
      <c r="G237" s="401"/>
      <c r="H237" s="401"/>
      <c r="I237" s="401"/>
      <c r="J237" s="401"/>
      <c r="K237" s="139"/>
      <c r="L237" s="273"/>
      <c r="M237" s="274"/>
      <c r="N237" s="274"/>
      <c r="O237" s="274"/>
      <c r="P237" s="274"/>
      <c r="Q237" s="274"/>
      <c r="R237" s="274"/>
      <c r="S237" s="274"/>
      <c r="T237" s="274"/>
      <c r="U237" s="274"/>
      <c r="V237" s="274"/>
      <c r="W237" s="274"/>
      <c r="X237" s="274"/>
      <c r="Y237" s="274"/>
      <c r="Z237" s="274"/>
      <c r="AA237" s="274"/>
      <c r="AB237" s="274"/>
      <c r="AC237" s="274"/>
      <c r="AD237" s="274"/>
    </row>
    <row r="238" spans="1:30" x14ac:dyDescent="0.2">
      <c r="A238" s="130"/>
      <c r="B238" s="54" t="s">
        <v>253</v>
      </c>
      <c r="C238" s="54" t="s">
        <v>90</v>
      </c>
      <c r="D238" s="66"/>
      <c r="E238" s="66"/>
      <c r="F238" s="37">
        <v>0</v>
      </c>
      <c r="G238" s="37"/>
      <c r="H238" s="37">
        <v>0</v>
      </c>
      <c r="I238" s="36"/>
      <c r="J238" s="36"/>
      <c r="K238" s="127"/>
      <c r="L238" s="27"/>
    </row>
    <row r="239" spans="1:30" s="274" customFormat="1" ht="12" customHeight="1" x14ac:dyDescent="0.2">
      <c r="A239" s="533" t="s">
        <v>272</v>
      </c>
      <c r="B239" s="534"/>
      <c r="C239" s="353"/>
      <c r="D239" s="260"/>
      <c r="E239" s="260"/>
      <c r="F239" s="237">
        <f>SUM(F238:F238)</f>
        <v>0</v>
      </c>
      <c r="G239" s="238"/>
      <c r="H239" s="237">
        <f>SUM(H238:H238)</f>
        <v>0</v>
      </c>
      <c r="I239" s="254"/>
      <c r="J239" s="238">
        <f>H239-F239</f>
        <v>0</v>
      </c>
      <c r="K239" s="239"/>
      <c r="L239" s="273"/>
    </row>
    <row r="240" spans="1:30" ht="12" customHeight="1" x14ac:dyDescent="0.2">
      <c r="A240" s="397" t="s">
        <v>106</v>
      </c>
      <c r="B240" s="398"/>
      <c r="C240" s="185"/>
      <c r="D240" s="401"/>
      <c r="E240" s="401"/>
      <c r="F240" s="401"/>
      <c r="G240" s="401"/>
      <c r="H240" s="401"/>
      <c r="I240" s="401"/>
      <c r="J240" s="401"/>
      <c r="K240" s="139"/>
      <c r="L240" s="27"/>
    </row>
    <row r="241" spans="1:17" ht="12" customHeight="1" x14ac:dyDescent="0.2">
      <c r="A241" s="130"/>
      <c r="B241" s="54" t="s">
        <v>254</v>
      </c>
      <c r="C241" s="54" t="s">
        <v>90</v>
      </c>
      <c r="D241" s="66"/>
      <c r="E241" s="66"/>
      <c r="F241" s="37">
        <v>0</v>
      </c>
      <c r="G241" s="37"/>
      <c r="H241" s="37">
        <v>0</v>
      </c>
      <c r="I241" s="36"/>
      <c r="J241" s="36"/>
      <c r="K241" s="127"/>
      <c r="L241" s="27"/>
    </row>
    <row r="242" spans="1:17" s="274" customFormat="1" ht="12" customHeight="1" x14ac:dyDescent="0.2">
      <c r="A242" s="533" t="s">
        <v>273</v>
      </c>
      <c r="B242" s="534"/>
      <c r="C242" s="353"/>
      <c r="D242" s="260"/>
      <c r="E242" s="260"/>
      <c r="F242" s="237">
        <f>SUM(F241:F241)</f>
        <v>0</v>
      </c>
      <c r="G242" s="238"/>
      <c r="H242" s="237">
        <f>SUM(H241:H241)</f>
        <v>0</v>
      </c>
      <c r="I242" s="254"/>
      <c r="J242" s="238">
        <f>H242-F242</f>
        <v>0</v>
      </c>
      <c r="K242" s="239"/>
      <c r="L242" s="273"/>
    </row>
    <row r="243" spans="1:17" ht="12" customHeight="1" x14ac:dyDescent="0.2">
      <c r="A243" s="397" t="s">
        <v>255</v>
      </c>
      <c r="B243" s="398"/>
      <c r="C243" s="185"/>
      <c r="D243" s="401"/>
      <c r="E243" s="401"/>
      <c r="F243" s="401"/>
      <c r="G243" s="401"/>
      <c r="H243" s="401"/>
      <c r="I243" s="401"/>
      <c r="J243" s="401"/>
      <c r="K243" s="139"/>
      <c r="L243" s="27"/>
    </row>
    <row r="244" spans="1:17" ht="12" customHeight="1" x14ac:dyDescent="0.2">
      <c r="A244" s="130"/>
      <c r="B244" s="54" t="s">
        <v>254</v>
      </c>
      <c r="C244" s="54" t="s">
        <v>90</v>
      </c>
      <c r="D244" s="66"/>
      <c r="E244" s="66"/>
      <c r="F244" s="37">
        <v>0</v>
      </c>
      <c r="G244" s="37"/>
      <c r="H244" s="37">
        <v>0</v>
      </c>
      <c r="I244" s="36"/>
      <c r="J244" s="36"/>
      <c r="K244" s="127"/>
      <c r="L244" s="27"/>
    </row>
    <row r="245" spans="1:17" s="274" customFormat="1" ht="12" customHeight="1" x14ac:dyDescent="0.2">
      <c r="A245" s="533" t="s">
        <v>274</v>
      </c>
      <c r="B245" s="534"/>
      <c r="C245" s="353"/>
      <c r="D245" s="260"/>
      <c r="E245" s="260"/>
      <c r="F245" s="237">
        <f>SUM(F244:F244)</f>
        <v>0</v>
      </c>
      <c r="G245" s="238"/>
      <c r="H245" s="237">
        <f>SUM(H244:H244)</f>
        <v>0</v>
      </c>
      <c r="I245" s="254"/>
      <c r="J245" s="238">
        <f>H245-F245</f>
        <v>0</v>
      </c>
      <c r="K245" s="239"/>
      <c r="L245" s="273"/>
    </row>
    <row r="246" spans="1:17" s="355" customFormat="1" ht="15.75" customHeight="1" x14ac:dyDescent="0.25">
      <c r="A246" s="535" t="s">
        <v>256</v>
      </c>
      <c r="B246" s="536"/>
      <c r="C246" s="536"/>
      <c r="D246" s="537"/>
      <c r="E246" s="407">
        <f>'Progress Report 2017'!I246</f>
        <v>0</v>
      </c>
      <c r="F246" s="329">
        <f>F230+F233+F236+F239+F242+F245</f>
        <v>0</v>
      </c>
      <c r="G246" s="328"/>
      <c r="H246" s="329">
        <f>H230+H233+H236+H239+H242+H245</f>
        <v>0</v>
      </c>
      <c r="I246" s="328"/>
      <c r="J246" s="329">
        <f>E246+H246-F246</f>
        <v>0</v>
      </c>
      <c r="K246" s="328"/>
      <c r="L246" s="390"/>
      <c r="M246" s="391"/>
      <c r="N246" s="391"/>
      <c r="O246" s="391"/>
      <c r="P246" s="391"/>
      <c r="Q246" s="391"/>
    </row>
    <row r="247" spans="1:17" ht="14.25" customHeight="1" x14ac:dyDescent="0.2">
      <c r="A247" s="530"/>
      <c r="B247" s="531"/>
      <c r="C247" s="531"/>
      <c r="D247" s="531"/>
      <c r="E247" s="531"/>
      <c r="F247" s="531"/>
      <c r="G247" s="531"/>
      <c r="H247" s="531"/>
      <c r="I247" s="531"/>
      <c r="J247" s="531"/>
      <c r="K247" s="532"/>
      <c r="L247" s="27"/>
    </row>
    <row r="248" spans="1:17" ht="19.5" customHeight="1" x14ac:dyDescent="0.25">
      <c r="A248" s="548" t="s">
        <v>257</v>
      </c>
      <c r="B248" s="549"/>
      <c r="C248" s="550"/>
      <c r="D248" s="377"/>
      <c r="E248" s="377">
        <f>E16+E48+E98+E137+E169+E172+E178+E200+E226+E246</f>
        <v>0</v>
      </c>
      <c r="F248" s="377">
        <f>F16+F48+F98+F137+F169+F172+F178+F200+F226+F246</f>
        <v>0</v>
      </c>
      <c r="G248" s="377"/>
      <c r="H248" s="377">
        <f>H16+H48+H98+H137+H169+H172+H178+H200+H226+H246</f>
        <v>0</v>
      </c>
      <c r="I248" s="378"/>
      <c r="J248" s="377">
        <f>E248+H248-F248</f>
        <v>0</v>
      </c>
      <c r="K248" s="379"/>
      <c r="L248" s="27"/>
    </row>
    <row r="249" spans="1:17" ht="20.25" customHeight="1" x14ac:dyDescent="0.25">
      <c r="A249" s="551" t="s">
        <v>277</v>
      </c>
      <c r="B249" s="549"/>
      <c r="C249" s="550"/>
      <c r="D249" s="380"/>
      <c r="E249" s="380" t="s">
        <v>290</v>
      </c>
      <c r="F249" s="381">
        <v>0</v>
      </c>
      <c r="G249" s="382"/>
      <c r="H249" s="381"/>
      <c r="I249" s="383"/>
      <c r="J249" s="381"/>
      <c r="K249" s="384"/>
      <c r="L249" s="27"/>
    </row>
    <row r="250" spans="1:17" ht="24.75" customHeight="1" thickBot="1" x14ac:dyDescent="0.3">
      <c r="A250" s="527" t="s">
        <v>258</v>
      </c>
      <c r="B250" s="528"/>
      <c r="C250" s="529"/>
      <c r="D250" s="385"/>
      <c r="E250" s="385" t="s">
        <v>290</v>
      </c>
      <c r="F250" s="386">
        <v>0</v>
      </c>
      <c r="G250" s="387"/>
      <c r="H250" s="386"/>
      <c r="I250" s="388"/>
      <c r="J250" s="386"/>
      <c r="K250" s="389"/>
      <c r="L250" s="27"/>
    </row>
    <row r="251" spans="1:17" s="159" customFormat="1" ht="14.25" customHeight="1" x14ac:dyDescent="0.2">
      <c r="A251"/>
      <c r="B251"/>
      <c r="C251"/>
      <c r="D251"/>
      <c r="E251"/>
      <c r="F251"/>
      <c r="G251"/>
      <c r="H251" s="175"/>
      <c r="I251"/>
      <c r="J251"/>
      <c r="K251"/>
      <c r="L251" s="158"/>
    </row>
    <row r="252" spans="1:17" s="159" customFormat="1" ht="14.25" customHeight="1" x14ac:dyDescent="0.2">
      <c r="A252"/>
      <c r="B252"/>
      <c r="C252"/>
      <c r="D252"/>
      <c r="E252"/>
      <c r="F252"/>
      <c r="G252"/>
      <c r="H252" s="175"/>
      <c r="I252"/>
      <c r="J252"/>
      <c r="K252"/>
      <c r="L252" s="158"/>
    </row>
    <row r="253" spans="1:17" s="159" customFormat="1" ht="14.25" customHeight="1" x14ac:dyDescent="0.2">
      <c r="A253"/>
      <c r="B253"/>
      <c r="C253"/>
      <c r="D253"/>
      <c r="E253"/>
      <c r="F253"/>
      <c r="G253"/>
      <c r="H253"/>
      <c r="I253"/>
      <c r="J253"/>
      <c r="K253"/>
      <c r="L253" s="158"/>
    </row>
    <row r="254" spans="1:17" s="159" customFormat="1" ht="14.25" customHeight="1" x14ac:dyDescent="0.2">
      <c r="A254"/>
      <c r="B254"/>
      <c r="C254"/>
      <c r="D254"/>
      <c r="E254"/>
      <c r="F254"/>
      <c r="G254"/>
      <c r="H254"/>
      <c r="I254"/>
      <c r="J254"/>
      <c r="K254"/>
      <c r="L254" s="158"/>
    </row>
    <row r="255" spans="1:17" ht="22.5" customHeight="1" x14ac:dyDescent="0.2">
      <c r="L255" s="27"/>
    </row>
    <row r="256" spans="1:17" ht="18.75" customHeight="1" x14ac:dyDescent="0.2">
      <c r="L256" s="27"/>
    </row>
    <row r="257" spans="12:12" ht="21.75" customHeight="1" x14ac:dyDescent="0.2">
      <c r="L257" s="27"/>
    </row>
    <row r="258" spans="12:12" ht="14.25" customHeight="1" x14ac:dyDescent="0.2">
      <c r="L258" s="27"/>
    </row>
    <row r="259" spans="12:12" ht="14.25" customHeight="1" x14ac:dyDescent="0.2">
      <c r="L259" s="27"/>
    </row>
    <row r="260" spans="12:12" ht="12.75" customHeight="1" x14ac:dyDescent="0.2">
      <c r="L260" s="27"/>
    </row>
    <row r="261" spans="12:12" x14ac:dyDescent="0.2">
      <c r="L261" s="27"/>
    </row>
    <row r="262" spans="12:12" x14ac:dyDescent="0.2">
      <c r="L262" s="27"/>
    </row>
    <row r="263" spans="12:12" x14ac:dyDescent="0.2">
      <c r="L263" s="27"/>
    </row>
    <row r="264" spans="12:12" x14ac:dyDescent="0.2">
      <c r="L264" s="27"/>
    </row>
    <row r="265" spans="12:12" x14ac:dyDescent="0.2">
      <c r="L265" s="27"/>
    </row>
    <row r="266" spans="12:12" x14ac:dyDescent="0.2">
      <c r="L266" s="27"/>
    </row>
    <row r="267" spans="12:12" x14ac:dyDescent="0.2">
      <c r="L267" s="27"/>
    </row>
    <row r="268" spans="12:12" x14ac:dyDescent="0.2">
      <c r="L268" s="27"/>
    </row>
    <row r="269" spans="12:12" x14ac:dyDescent="0.2">
      <c r="L269" s="27"/>
    </row>
    <row r="270" spans="12:12" x14ac:dyDescent="0.2">
      <c r="L270" s="27"/>
    </row>
    <row r="271" spans="12:12" x14ac:dyDescent="0.2">
      <c r="L271" s="27"/>
    </row>
    <row r="272" spans="12:12" x14ac:dyDescent="0.2">
      <c r="L272" s="27"/>
    </row>
    <row r="273" spans="1:12" s="5" customFormat="1" x14ac:dyDescent="0.2">
      <c r="A273"/>
      <c r="B273"/>
      <c r="C273"/>
      <c r="D273"/>
      <c r="E273"/>
      <c r="F273"/>
      <c r="G273"/>
      <c r="H273"/>
      <c r="I273"/>
      <c r="J273"/>
      <c r="K273"/>
      <c r="L273" s="17"/>
    </row>
    <row r="274" spans="1:12" x14ac:dyDescent="0.2">
      <c r="L274" s="27"/>
    </row>
    <row r="275" spans="1:12" x14ac:dyDescent="0.2">
      <c r="L275" s="27"/>
    </row>
    <row r="276" spans="1:12" x14ac:dyDescent="0.2">
      <c r="L276" s="27"/>
    </row>
    <row r="277" spans="1:12" x14ac:dyDescent="0.2">
      <c r="L277" s="27"/>
    </row>
    <row r="278" spans="1:12" x14ac:dyDescent="0.2">
      <c r="L278" s="27"/>
    </row>
    <row r="279" spans="1:12" x14ac:dyDescent="0.2">
      <c r="L279" s="27"/>
    </row>
    <row r="280" spans="1:12" x14ac:dyDescent="0.2">
      <c r="L280" s="27"/>
    </row>
    <row r="281" spans="1:12" x14ac:dyDescent="0.2">
      <c r="L281" s="27"/>
    </row>
    <row r="282" spans="1:12" x14ac:dyDescent="0.2">
      <c r="L282" s="27"/>
    </row>
    <row r="283" spans="1:12" x14ac:dyDescent="0.2">
      <c r="L283" s="27"/>
    </row>
    <row r="284" spans="1:12" x14ac:dyDescent="0.2">
      <c r="L284" s="27"/>
    </row>
    <row r="285" spans="1:12" x14ac:dyDescent="0.2">
      <c r="L285" s="27"/>
    </row>
    <row r="286" spans="1:12" s="5" customFormat="1" x14ac:dyDescent="0.2">
      <c r="A286"/>
      <c r="B286"/>
      <c r="C286"/>
      <c r="D286"/>
      <c r="E286"/>
      <c r="F286"/>
      <c r="G286"/>
      <c r="H286"/>
      <c r="I286"/>
      <c r="J286"/>
      <c r="K286"/>
      <c r="L286" s="17"/>
    </row>
    <row r="287" spans="1:12" x14ac:dyDescent="0.2">
      <c r="L287" s="27"/>
    </row>
    <row r="288" spans="1:12" x14ac:dyDescent="0.2">
      <c r="L288" s="27"/>
    </row>
    <row r="289" spans="1:12" x14ac:dyDescent="0.2">
      <c r="L289" s="27"/>
    </row>
    <row r="290" spans="1:12" x14ac:dyDescent="0.2">
      <c r="L290" s="27"/>
    </row>
    <row r="291" spans="1:12" x14ac:dyDescent="0.2">
      <c r="L291" s="27"/>
    </row>
    <row r="292" spans="1:12" x14ac:dyDescent="0.2">
      <c r="L292" s="27"/>
    </row>
    <row r="293" spans="1:12" x14ac:dyDescent="0.2">
      <c r="L293" s="27"/>
    </row>
    <row r="294" spans="1:12" x14ac:dyDescent="0.2">
      <c r="L294" s="27"/>
    </row>
    <row r="295" spans="1:12" x14ac:dyDescent="0.2">
      <c r="L295" s="27"/>
    </row>
    <row r="296" spans="1:12" x14ac:dyDescent="0.2">
      <c r="L296" s="27"/>
    </row>
    <row r="297" spans="1:12" x14ac:dyDescent="0.2">
      <c r="L297" s="27"/>
    </row>
    <row r="298" spans="1:12" x14ac:dyDescent="0.2">
      <c r="L298" s="27"/>
    </row>
    <row r="299" spans="1:12" s="5" customFormat="1" x14ac:dyDescent="0.2">
      <c r="A299"/>
      <c r="B299"/>
      <c r="C299"/>
      <c r="D299"/>
      <c r="E299"/>
      <c r="F299"/>
      <c r="G299"/>
      <c r="H299"/>
      <c r="I299"/>
      <c r="J299"/>
      <c r="K299"/>
      <c r="L299" s="17"/>
    </row>
    <row r="300" spans="1:12" x14ac:dyDescent="0.2">
      <c r="L300" s="27"/>
    </row>
    <row r="301" spans="1:12" x14ac:dyDescent="0.2">
      <c r="L301" s="27"/>
    </row>
    <row r="302" spans="1:12" x14ac:dyDescent="0.2">
      <c r="L302" s="27"/>
    </row>
    <row r="303" spans="1:12" x14ac:dyDescent="0.2">
      <c r="L303" s="27"/>
    </row>
    <row r="304" spans="1:12" x14ac:dyDescent="0.2">
      <c r="L304" s="27"/>
    </row>
    <row r="305" spans="1:12" x14ac:dyDescent="0.2">
      <c r="L305" s="27"/>
    </row>
    <row r="306" spans="1:12" x14ac:dyDescent="0.2">
      <c r="L306" s="27"/>
    </row>
    <row r="307" spans="1:12" x14ac:dyDescent="0.2">
      <c r="L307" s="27"/>
    </row>
    <row r="308" spans="1:12" x14ac:dyDescent="0.2">
      <c r="L308" s="27"/>
    </row>
    <row r="309" spans="1:12" x14ac:dyDescent="0.2">
      <c r="L309" s="27"/>
    </row>
    <row r="310" spans="1:12" x14ac:dyDescent="0.2">
      <c r="L310" s="27"/>
    </row>
    <row r="311" spans="1:12" x14ac:dyDescent="0.2">
      <c r="L311" s="27"/>
    </row>
    <row r="312" spans="1:12" s="5" customFormat="1" x14ac:dyDescent="0.2">
      <c r="A312"/>
      <c r="B312"/>
      <c r="C312"/>
      <c r="D312"/>
      <c r="E312"/>
      <c r="F312"/>
      <c r="G312"/>
      <c r="H312"/>
      <c r="I312"/>
      <c r="J312"/>
      <c r="K312"/>
      <c r="L312" s="17"/>
    </row>
    <row r="313" spans="1:12" x14ac:dyDescent="0.2">
      <c r="L313" s="27"/>
    </row>
    <row r="314" spans="1:12" x14ac:dyDescent="0.2">
      <c r="L314" s="27"/>
    </row>
    <row r="315" spans="1:12" x14ac:dyDescent="0.2">
      <c r="L315" s="27"/>
    </row>
    <row r="316" spans="1:12" x14ac:dyDescent="0.2">
      <c r="L316" s="27"/>
    </row>
    <row r="317" spans="1:12" x14ac:dyDescent="0.2">
      <c r="L317" s="27"/>
    </row>
    <row r="318" spans="1:12" x14ac:dyDescent="0.2">
      <c r="L318" s="27"/>
    </row>
    <row r="319" spans="1:12" x14ac:dyDescent="0.2">
      <c r="L319" s="27"/>
    </row>
    <row r="320" spans="1:12" x14ac:dyDescent="0.2">
      <c r="L320" s="27"/>
    </row>
    <row r="321" spans="1:12" x14ac:dyDescent="0.2">
      <c r="L321" s="27"/>
    </row>
    <row r="322" spans="1:12" x14ac:dyDescent="0.2">
      <c r="L322" s="27"/>
    </row>
    <row r="323" spans="1:12" x14ac:dyDescent="0.2">
      <c r="L323" s="27"/>
    </row>
    <row r="324" spans="1:12" x14ac:dyDescent="0.2">
      <c r="L324" s="27"/>
    </row>
    <row r="325" spans="1:12" x14ac:dyDescent="0.2">
      <c r="L325" s="27"/>
    </row>
    <row r="326" spans="1:12" x14ac:dyDescent="0.2">
      <c r="L326" s="27"/>
    </row>
    <row r="327" spans="1:12" x14ac:dyDescent="0.2">
      <c r="L327" s="27"/>
    </row>
    <row r="328" spans="1:12" x14ac:dyDescent="0.2">
      <c r="L328" s="27"/>
    </row>
    <row r="329" spans="1:12" x14ac:dyDescent="0.2">
      <c r="L329" s="27"/>
    </row>
    <row r="330" spans="1:12" s="5" customFormat="1" x14ac:dyDescent="0.2">
      <c r="A330"/>
      <c r="B330"/>
      <c r="C330"/>
      <c r="D330"/>
      <c r="E330"/>
      <c r="F330"/>
      <c r="G330"/>
      <c r="H330"/>
      <c r="I330"/>
      <c r="J330"/>
      <c r="K330"/>
      <c r="L330" s="17"/>
    </row>
    <row r="331" spans="1:12" x14ac:dyDescent="0.2">
      <c r="L331" s="27"/>
    </row>
    <row r="332" spans="1:12" x14ac:dyDescent="0.2">
      <c r="L332" s="27"/>
    </row>
    <row r="333" spans="1:12" x14ac:dyDescent="0.2">
      <c r="L333" s="27"/>
    </row>
    <row r="334" spans="1:12" x14ac:dyDescent="0.2">
      <c r="L334" s="27"/>
    </row>
    <row r="335" spans="1:12" x14ac:dyDescent="0.2">
      <c r="L335" s="27"/>
    </row>
    <row r="336" spans="1:12" x14ac:dyDescent="0.2">
      <c r="L336" s="27"/>
    </row>
    <row r="337" spans="1:12" x14ac:dyDescent="0.2">
      <c r="L337" s="27"/>
    </row>
    <row r="338" spans="1:12" x14ac:dyDescent="0.2">
      <c r="L338" s="27"/>
    </row>
    <row r="339" spans="1:12" x14ac:dyDescent="0.2">
      <c r="L339" s="27"/>
    </row>
    <row r="340" spans="1:12" x14ac:dyDescent="0.2">
      <c r="L340" s="27"/>
    </row>
    <row r="341" spans="1:12" x14ac:dyDescent="0.2">
      <c r="L341" s="27"/>
    </row>
    <row r="342" spans="1:12" x14ac:dyDescent="0.2">
      <c r="L342" s="27"/>
    </row>
    <row r="343" spans="1:12" s="5" customFormat="1" x14ac:dyDescent="0.2">
      <c r="A343"/>
      <c r="B343"/>
      <c r="C343"/>
      <c r="D343"/>
      <c r="E343"/>
      <c r="F343"/>
      <c r="G343"/>
      <c r="H343"/>
      <c r="I343"/>
      <c r="J343"/>
      <c r="K343"/>
      <c r="L343" s="17"/>
    </row>
    <row r="344" spans="1:12" x14ac:dyDescent="0.2">
      <c r="L344" s="27"/>
    </row>
    <row r="345" spans="1:12" x14ac:dyDescent="0.2">
      <c r="L345" s="27"/>
    </row>
    <row r="346" spans="1:12" x14ac:dyDescent="0.2">
      <c r="L346" s="27"/>
    </row>
    <row r="347" spans="1:12" x14ac:dyDescent="0.2">
      <c r="L347" s="27"/>
    </row>
    <row r="348" spans="1:12" x14ac:dyDescent="0.2">
      <c r="L348" s="27"/>
    </row>
    <row r="349" spans="1:12" x14ac:dyDescent="0.2">
      <c r="L349" s="27"/>
    </row>
    <row r="350" spans="1:12" x14ac:dyDescent="0.2">
      <c r="L350" s="27"/>
    </row>
    <row r="351" spans="1:12" x14ac:dyDescent="0.2">
      <c r="L351" s="27"/>
    </row>
    <row r="352" spans="1:12" x14ac:dyDescent="0.2">
      <c r="L352" s="27"/>
    </row>
    <row r="353" spans="1:12" x14ac:dyDescent="0.2">
      <c r="L353" s="27"/>
    </row>
    <row r="354" spans="1:12" x14ac:dyDescent="0.2">
      <c r="L354" s="27"/>
    </row>
    <row r="355" spans="1:12" x14ac:dyDescent="0.2">
      <c r="L355" s="27"/>
    </row>
    <row r="356" spans="1:12" s="5" customFormat="1" x14ac:dyDescent="0.2">
      <c r="A356"/>
      <c r="B356"/>
      <c r="C356"/>
      <c r="D356"/>
      <c r="E356"/>
      <c r="F356"/>
      <c r="G356"/>
      <c r="H356"/>
      <c r="I356"/>
      <c r="J356"/>
      <c r="K356"/>
      <c r="L356" s="17"/>
    </row>
    <row r="357" spans="1:12" x14ac:dyDescent="0.2">
      <c r="L357" s="27"/>
    </row>
    <row r="358" spans="1:12" x14ac:dyDescent="0.2">
      <c r="L358" s="27"/>
    </row>
    <row r="359" spans="1:12" x14ac:dyDescent="0.2">
      <c r="L359" s="27"/>
    </row>
    <row r="360" spans="1:12" x14ac:dyDescent="0.2">
      <c r="L360" s="27"/>
    </row>
    <row r="361" spans="1:12" x14ac:dyDescent="0.2">
      <c r="L361" s="27"/>
    </row>
    <row r="362" spans="1:12" x14ac:dyDescent="0.2">
      <c r="L362" s="27"/>
    </row>
    <row r="363" spans="1:12" x14ac:dyDescent="0.2">
      <c r="L363" s="27"/>
    </row>
    <row r="364" spans="1:12" x14ac:dyDescent="0.2">
      <c r="L364" s="27"/>
    </row>
    <row r="365" spans="1:12" x14ac:dyDescent="0.2">
      <c r="L365" s="27"/>
    </row>
    <row r="366" spans="1:12" x14ac:dyDescent="0.2">
      <c r="L366" s="27"/>
    </row>
    <row r="367" spans="1:12" x14ac:dyDescent="0.2">
      <c r="L367" s="27"/>
    </row>
    <row r="368" spans="1:12" x14ac:dyDescent="0.2">
      <c r="L368" s="27"/>
    </row>
    <row r="369" spans="1:12" s="5" customFormat="1" x14ac:dyDescent="0.2">
      <c r="A369"/>
      <c r="B369"/>
      <c r="C369"/>
      <c r="D369"/>
      <c r="E369"/>
      <c r="F369"/>
      <c r="G369"/>
      <c r="H369"/>
      <c r="I369"/>
      <c r="J369"/>
      <c r="K369"/>
      <c r="L369" s="17"/>
    </row>
    <row r="370" spans="1:12" x14ac:dyDescent="0.2">
      <c r="L370" s="27"/>
    </row>
    <row r="371" spans="1:12" x14ac:dyDescent="0.2">
      <c r="L371" s="27"/>
    </row>
    <row r="372" spans="1:12" x14ac:dyDescent="0.2">
      <c r="L372" s="27"/>
    </row>
    <row r="373" spans="1:12" x14ac:dyDescent="0.2">
      <c r="L373" s="27"/>
    </row>
    <row r="374" spans="1:12" x14ac:dyDescent="0.2">
      <c r="L374" s="27"/>
    </row>
    <row r="375" spans="1:12" x14ac:dyDescent="0.2">
      <c r="L375" s="27"/>
    </row>
    <row r="376" spans="1:12" x14ac:dyDescent="0.2">
      <c r="L376" s="27"/>
    </row>
    <row r="377" spans="1:12" x14ac:dyDescent="0.2">
      <c r="L377" s="27"/>
    </row>
    <row r="378" spans="1:12" x14ac:dyDescent="0.2">
      <c r="L378" s="27"/>
    </row>
    <row r="379" spans="1:12" x14ac:dyDescent="0.2">
      <c r="L379" s="27"/>
    </row>
    <row r="380" spans="1:12" x14ac:dyDescent="0.2">
      <c r="L380" s="27"/>
    </row>
    <row r="381" spans="1:12" x14ac:dyDescent="0.2">
      <c r="L381" s="27"/>
    </row>
    <row r="382" spans="1:12" s="5" customFormat="1" x14ac:dyDescent="0.2">
      <c r="A382"/>
      <c r="B382"/>
      <c r="C382"/>
      <c r="D382"/>
      <c r="E382"/>
      <c r="F382"/>
      <c r="G382"/>
      <c r="H382"/>
      <c r="I382"/>
      <c r="J382"/>
      <c r="K382"/>
      <c r="L382" s="17"/>
    </row>
    <row r="383" spans="1:12" x14ac:dyDescent="0.2">
      <c r="L383" s="27"/>
    </row>
    <row r="384" spans="1:12" x14ac:dyDescent="0.2">
      <c r="L384" s="27"/>
    </row>
    <row r="385" spans="12:12" x14ac:dyDescent="0.2">
      <c r="L385" s="27"/>
    </row>
    <row r="386" spans="12:12" x14ac:dyDescent="0.2">
      <c r="L386" s="27"/>
    </row>
    <row r="387" spans="12:12" x14ac:dyDescent="0.2">
      <c r="L387" s="27"/>
    </row>
    <row r="388" spans="12:12" x14ac:dyDescent="0.2">
      <c r="L388" s="27"/>
    </row>
    <row r="389" spans="12:12" x14ac:dyDescent="0.2">
      <c r="L389" s="27"/>
    </row>
    <row r="390" spans="12:12" x14ac:dyDescent="0.2">
      <c r="L390" s="27"/>
    </row>
    <row r="391" spans="12:12" x14ac:dyDescent="0.2">
      <c r="L391" s="27"/>
    </row>
    <row r="392" spans="12:12" x14ac:dyDescent="0.2">
      <c r="L392" s="27"/>
    </row>
    <row r="393" spans="12:12" x14ac:dyDescent="0.2">
      <c r="L393" s="27"/>
    </row>
    <row r="394" spans="12:12" x14ac:dyDescent="0.2">
      <c r="L394" s="27"/>
    </row>
    <row r="395" spans="12:12" x14ac:dyDescent="0.2">
      <c r="L395" s="27"/>
    </row>
    <row r="396" spans="12:12" x14ac:dyDescent="0.2">
      <c r="L396" s="27"/>
    </row>
    <row r="397" spans="12:12" x14ac:dyDescent="0.2">
      <c r="L397" s="27"/>
    </row>
    <row r="398" spans="12:12" x14ac:dyDescent="0.2">
      <c r="L398" s="27"/>
    </row>
    <row r="399" spans="12:12" x14ac:dyDescent="0.2">
      <c r="L399" s="27"/>
    </row>
    <row r="400" spans="12:12" x14ac:dyDescent="0.2">
      <c r="L400" s="27"/>
    </row>
    <row r="401" spans="1:12" x14ac:dyDescent="0.2">
      <c r="L401" s="27"/>
    </row>
    <row r="402" spans="1:12" x14ac:dyDescent="0.2">
      <c r="L402" s="27"/>
    </row>
    <row r="403" spans="1:12" x14ac:dyDescent="0.2">
      <c r="L403" s="27"/>
    </row>
    <row r="404" spans="1:12" x14ac:dyDescent="0.2">
      <c r="L404" s="27"/>
    </row>
    <row r="405" spans="1:12" x14ac:dyDescent="0.2">
      <c r="L405" s="27"/>
    </row>
    <row r="406" spans="1:12" x14ac:dyDescent="0.2">
      <c r="L406" s="27"/>
    </row>
    <row r="407" spans="1:12" s="29" customFormat="1" ht="18" x14ac:dyDescent="0.25">
      <c r="A407"/>
      <c r="B407"/>
      <c r="C407"/>
      <c r="D407"/>
      <c r="E407"/>
      <c r="F407"/>
      <c r="G407"/>
      <c r="H407"/>
      <c r="I407"/>
      <c r="J407"/>
      <c r="K407"/>
    </row>
    <row r="408" spans="1:12" x14ac:dyDescent="0.2">
      <c r="L408" s="27"/>
    </row>
    <row r="409" spans="1:12" s="5" customFormat="1" x14ac:dyDescent="0.2">
      <c r="A409"/>
      <c r="B409"/>
      <c r="C409"/>
      <c r="D409"/>
      <c r="E409"/>
      <c r="F409"/>
      <c r="G409"/>
      <c r="H409"/>
      <c r="I409"/>
      <c r="J409"/>
      <c r="K409"/>
      <c r="L409" s="17"/>
    </row>
    <row r="410" spans="1:12" x14ac:dyDescent="0.2">
      <c r="L410" s="27"/>
    </row>
    <row r="411" spans="1:12" s="5" customFormat="1" x14ac:dyDescent="0.2">
      <c r="A411"/>
      <c r="B411"/>
      <c r="C411"/>
      <c r="D411"/>
      <c r="E411"/>
      <c r="F411"/>
      <c r="G411"/>
      <c r="H411"/>
      <c r="I411"/>
      <c r="J411"/>
      <c r="K411"/>
      <c r="L411" s="17"/>
    </row>
    <row r="412" spans="1:12" x14ac:dyDescent="0.2">
      <c r="L412" s="27"/>
    </row>
    <row r="413" spans="1:12" x14ac:dyDescent="0.2">
      <c r="L413" s="27"/>
    </row>
    <row r="414" spans="1:12" x14ac:dyDescent="0.2">
      <c r="L414" s="27"/>
    </row>
    <row r="415" spans="1:12" x14ac:dyDescent="0.2">
      <c r="L415" s="27"/>
    </row>
    <row r="416" spans="1:12" x14ac:dyDescent="0.2">
      <c r="L416" s="27"/>
    </row>
    <row r="417" spans="12:12" x14ac:dyDescent="0.2">
      <c r="L417" s="27"/>
    </row>
    <row r="418" spans="12:12" x14ac:dyDescent="0.2">
      <c r="L418" s="27"/>
    </row>
    <row r="419" spans="12:12" x14ac:dyDescent="0.2">
      <c r="L419" s="27"/>
    </row>
    <row r="420" spans="12:12" x14ac:dyDescent="0.2">
      <c r="L420" s="27"/>
    </row>
    <row r="421" spans="12:12" x14ac:dyDescent="0.2">
      <c r="L421" s="27"/>
    </row>
    <row r="422" spans="12:12" x14ac:dyDescent="0.2">
      <c r="L422" s="27"/>
    </row>
    <row r="423" spans="12:12" x14ac:dyDescent="0.2">
      <c r="L423" s="27"/>
    </row>
    <row r="424" spans="12:12" x14ac:dyDescent="0.2">
      <c r="L424" s="27"/>
    </row>
    <row r="1007" spans="2:11" x14ac:dyDescent="0.2">
      <c r="B1007" s="7"/>
      <c r="C1007" s="7"/>
      <c r="D1007" s="7"/>
      <c r="E1007" s="7"/>
      <c r="F1007" s="4"/>
      <c r="G1007" s="4"/>
      <c r="H1007" s="9"/>
      <c r="I1007" s="5"/>
      <c r="J1007" s="5"/>
      <c r="K1007" s="5"/>
    </row>
    <row r="1008" spans="2:11" x14ac:dyDescent="0.2">
      <c r="I1008" s="5"/>
      <c r="J1008" s="5"/>
      <c r="K1008" s="7"/>
    </row>
    <row r="1009" spans="2:11" x14ac:dyDescent="0.2">
      <c r="I1009" s="5"/>
      <c r="J1009" s="5"/>
      <c r="K1009" s="5"/>
    </row>
    <row r="1010" spans="2:11" x14ac:dyDescent="0.2">
      <c r="I1010" s="5"/>
      <c r="J1010" s="5"/>
      <c r="K1010" s="5"/>
    </row>
    <row r="1011" spans="2:11" x14ac:dyDescent="0.2">
      <c r="I1011" s="5"/>
      <c r="J1011" s="5"/>
      <c r="K1011" s="5"/>
    </row>
    <row r="1012" spans="2:11" x14ac:dyDescent="0.2">
      <c r="I1012" s="5"/>
      <c r="J1012" s="5"/>
      <c r="K1012" s="5"/>
    </row>
    <row r="1013" spans="2:11" x14ac:dyDescent="0.2">
      <c r="I1013" s="5"/>
      <c r="J1013" s="5"/>
      <c r="K1013" s="5"/>
    </row>
    <row r="1014" spans="2:11" x14ac:dyDescent="0.2">
      <c r="I1014" s="5"/>
      <c r="J1014" s="5"/>
      <c r="K1014" s="5"/>
    </row>
    <row r="1016" spans="2:11" x14ac:dyDescent="0.2">
      <c r="B1016" s="7"/>
      <c r="C1016" s="7"/>
      <c r="D1016" s="7"/>
      <c r="E1016" s="7"/>
      <c r="F1016" s="4"/>
      <c r="G1016" s="4"/>
      <c r="H1016" s="9"/>
      <c r="I1016" s="5"/>
      <c r="J1016" s="5"/>
      <c r="K1016" s="5"/>
    </row>
    <row r="1017" spans="2:11" x14ac:dyDescent="0.2">
      <c r="I1017" s="5"/>
      <c r="J1017" s="5"/>
      <c r="K1017" s="5"/>
    </row>
    <row r="1018" spans="2:11" x14ac:dyDescent="0.2">
      <c r="I1018" s="5"/>
      <c r="J1018" s="5"/>
      <c r="K1018" s="5"/>
    </row>
    <row r="1019" spans="2:11" x14ac:dyDescent="0.2">
      <c r="I1019" s="5"/>
      <c r="J1019" s="5"/>
      <c r="K1019" s="5"/>
    </row>
    <row r="1020" spans="2:11" x14ac:dyDescent="0.2">
      <c r="I1020" s="5"/>
      <c r="J1020" s="5"/>
      <c r="K1020" s="5"/>
    </row>
    <row r="1021" spans="2:11" x14ac:dyDescent="0.2">
      <c r="I1021" s="5"/>
      <c r="J1021" s="5"/>
      <c r="K1021" s="5"/>
    </row>
    <row r="1022" spans="2:11" x14ac:dyDescent="0.2">
      <c r="I1022" s="5"/>
      <c r="J1022" s="5"/>
      <c r="K1022" s="5"/>
    </row>
    <row r="1023" spans="2:11" x14ac:dyDescent="0.2">
      <c r="I1023" s="5"/>
      <c r="J1023" s="5"/>
      <c r="K1023" s="5"/>
    </row>
    <row r="1024" spans="2:11" x14ac:dyDescent="0.2">
      <c r="B1024" s="7"/>
      <c r="C1024" s="7"/>
      <c r="D1024" s="7"/>
      <c r="E1024" s="7"/>
      <c r="F1024" s="9"/>
      <c r="G1024" s="4"/>
      <c r="H1024" s="9"/>
      <c r="I1024" s="5"/>
      <c r="J1024" s="4"/>
      <c r="K1024" s="5"/>
    </row>
    <row r="1025" spans="2:11" x14ac:dyDescent="0.2">
      <c r="B1025" s="7"/>
      <c r="C1025" s="7"/>
      <c r="D1025" s="7"/>
      <c r="E1025" s="7"/>
      <c r="F1025" s="4"/>
      <c r="G1025" s="4"/>
      <c r="H1025" s="9"/>
      <c r="I1025" s="5"/>
      <c r="J1025" s="5"/>
      <c r="K1025" s="5"/>
    </row>
    <row r="1026" spans="2:11" x14ac:dyDescent="0.2">
      <c r="I1026" s="5"/>
      <c r="J1026" s="5"/>
      <c r="K1026" s="5"/>
    </row>
    <row r="1027" spans="2:11" x14ac:dyDescent="0.2">
      <c r="I1027" s="5"/>
      <c r="J1027" s="5"/>
      <c r="K1027" s="5"/>
    </row>
    <row r="1028" spans="2:11" x14ac:dyDescent="0.2">
      <c r="I1028" s="5"/>
      <c r="J1028" s="5"/>
      <c r="K1028" s="5"/>
    </row>
    <row r="1029" spans="2:11" x14ac:dyDescent="0.2">
      <c r="I1029" s="5"/>
      <c r="J1029" s="5"/>
      <c r="K1029" s="7"/>
    </row>
    <row r="1030" spans="2:11" x14ac:dyDescent="0.2">
      <c r="I1030" s="5"/>
      <c r="J1030" s="5"/>
      <c r="K1030" s="7"/>
    </row>
    <row r="1031" spans="2:11" x14ac:dyDescent="0.2">
      <c r="I1031" s="5"/>
      <c r="J1031" s="5"/>
      <c r="K1031" s="7"/>
    </row>
    <row r="1032" spans="2:11" x14ac:dyDescent="0.2">
      <c r="I1032" s="5"/>
      <c r="J1032" s="5"/>
      <c r="K1032" s="7"/>
    </row>
    <row r="1033" spans="2:11" x14ac:dyDescent="0.2">
      <c r="B1033" s="7"/>
      <c r="C1033" s="7"/>
      <c r="D1033" s="7"/>
      <c r="E1033" s="7"/>
      <c r="F1033" s="9"/>
      <c r="G1033" s="4"/>
      <c r="H1033" s="9"/>
      <c r="I1033" s="5"/>
      <c r="J1033" s="4"/>
      <c r="K1033" s="7"/>
    </row>
    <row r="1034" spans="2:11" x14ac:dyDescent="0.2">
      <c r="B1034" s="7"/>
      <c r="C1034" s="7"/>
      <c r="D1034" s="7"/>
      <c r="E1034" s="7"/>
      <c r="F1034" s="4"/>
      <c r="G1034" s="4"/>
      <c r="H1034" s="9"/>
      <c r="I1034" s="5"/>
      <c r="J1034" s="5"/>
      <c r="K1034" s="7"/>
    </row>
    <row r="1035" spans="2:11" x14ac:dyDescent="0.2">
      <c r="I1035" s="5"/>
      <c r="J1035" s="5"/>
      <c r="K1035" s="5"/>
    </row>
    <row r="1036" spans="2:11" x14ac:dyDescent="0.2">
      <c r="I1036" s="5"/>
      <c r="J1036" s="5"/>
      <c r="K1036" s="5"/>
    </row>
    <row r="1037" spans="2:11" x14ac:dyDescent="0.2">
      <c r="I1037" s="5"/>
      <c r="J1037" s="5"/>
      <c r="K1037" s="5"/>
    </row>
    <row r="1038" spans="2:11" x14ac:dyDescent="0.2">
      <c r="I1038" s="5"/>
      <c r="J1038" s="5"/>
      <c r="K1038" s="5"/>
    </row>
    <row r="1039" spans="2:11" x14ac:dyDescent="0.2">
      <c r="I1039" s="5"/>
      <c r="J1039" s="5"/>
      <c r="K1039" s="5"/>
    </row>
    <row r="1040" spans="2:11" x14ac:dyDescent="0.2">
      <c r="I1040" s="5"/>
      <c r="J1040" s="5"/>
      <c r="K1040" s="5"/>
    </row>
    <row r="1041" spans="2:11" x14ac:dyDescent="0.2">
      <c r="I1041" s="5"/>
      <c r="J1041" s="5"/>
      <c r="K1041" s="5"/>
    </row>
    <row r="1042" spans="2:11" x14ac:dyDescent="0.2">
      <c r="B1042" s="7"/>
      <c r="C1042" s="7"/>
      <c r="D1042" s="7"/>
      <c r="E1042" s="7"/>
      <c r="F1042" s="9"/>
      <c r="G1042" s="4"/>
      <c r="H1042" s="9"/>
      <c r="I1042" s="5"/>
      <c r="J1042" s="4"/>
      <c r="K1042" s="5"/>
    </row>
    <row r="1043" spans="2:11" x14ac:dyDescent="0.2">
      <c r="B1043" s="7"/>
      <c r="C1043" s="7"/>
      <c r="D1043" s="7"/>
      <c r="E1043" s="7"/>
      <c r="F1043" s="4"/>
      <c r="G1043" s="4"/>
      <c r="H1043" s="9"/>
      <c r="I1043" s="5"/>
      <c r="J1043" s="5"/>
      <c r="K1043" s="5"/>
    </row>
    <row r="1045" spans="2:11" x14ac:dyDescent="0.2">
      <c r="I1045" s="10"/>
      <c r="J1045" s="10"/>
      <c r="K1045" s="10"/>
    </row>
    <row r="1046" spans="2:11" x14ac:dyDescent="0.2">
      <c r="I1046" s="10"/>
      <c r="J1046" s="10"/>
      <c r="K1046" s="10"/>
    </row>
    <row r="1047" spans="2:11" x14ac:dyDescent="0.2">
      <c r="I1047" s="10"/>
      <c r="J1047" s="10"/>
      <c r="K1047" s="10"/>
    </row>
    <row r="1048" spans="2:11" x14ac:dyDescent="0.2">
      <c r="I1048" s="10"/>
      <c r="J1048" s="10"/>
      <c r="K1048" s="10"/>
    </row>
    <row r="1049" spans="2:11" x14ac:dyDescent="0.2">
      <c r="I1049" s="10"/>
      <c r="J1049" s="10"/>
      <c r="K1049" s="10"/>
    </row>
    <row r="1050" spans="2:11" x14ac:dyDescent="0.2">
      <c r="I1050" s="10"/>
      <c r="J1050" s="10"/>
      <c r="K1050" s="10"/>
    </row>
    <row r="1051" spans="2:11" x14ac:dyDescent="0.2">
      <c r="I1051" s="10"/>
      <c r="J1051" s="10"/>
      <c r="K1051" s="10"/>
    </row>
    <row r="1052" spans="2:11" x14ac:dyDescent="0.2">
      <c r="B1052" s="7"/>
      <c r="C1052" s="7"/>
      <c r="D1052" s="7"/>
      <c r="E1052" s="7"/>
      <c r="F1052" s="9"/>
      <c r="G1052" s="4"/>
      <c r="H1052" s="9"/>
      <c r="I1052" s="13"/>
      <c r="J1052" s="20"/>
      <c r="K1052" s="21"/>
    </row>
    <row r="1053" spans="2:11" x14ac:dyDescent="0.2">
      <c r="B1053" s="7"/>
      <c r="C1053" s="7"/>
      <c r="D1053" s="1"/>
      <c r="E1053" s="1"/>
      <c r="F1053" s="6"/>
      <c r="G1053" s="3"/>
      <c r="H1053" s="6"/>
    </row>
    <row r="1054" spans="2:11" x14ac:dyDescent="0.2">
      <c r="B1054" s="7"/>
      <c r="C1054" s="7"/>
      <c r="D1054" s="5"/>
      <c r="E1054" s="5"/>
      <c r="F1054" s="4"/>
      <c r="G1054" s="4"/>
      <c r="H1054" s="4"/>
      <c r="I1054" s="5"/>
      <c r="J1054" s="5"/>
      <c r="K1054" s="5"/>
    </row>
    <row r="1055" spans="2:11" x14ac:dyDescent="0.2">
      <c r="B1055" s="19"/>
      <c r="C1055" s="19"/>
      <c r="D1055" s="5"/>
      <c r="E1055" s="5"/>
      <c r="F1055" s="4"/>
      <c r="G1055" s="4"/>
      <c r="H1055" s="4"/>
      <c r="I1055" s="5"/>
      <c r="J1055" s="5"/>
      <c r="K1055" s="5"/>
    </row>
    <row r="1056" spans="2:11" x14ac:dyDescent="0.2">
      <c r="B1056" s="19"/>
      <c r="C1056" s="19"/>
      <c r="D1056" s="5"/>
      <c r="E1056" s="5"/>
      <c r="F1056" s="4"/>
      <c r="G1056" s="4"/>
      <c r="H1056" s="4"/>
      <c r="I1056" s="5"/>
      <c r="J1056" s="5"/>
      <c r="K1056" s="5"/>
    </row>
    <row r="1057" spans="2:11" x14ac:dyDescent="0.2">
      <c r="B1057" s="19"/>
      <c r="C1057" s="19"/>
      <c r="D1057" s="5"/>
      <c r="E1057" s="5"/>
      <c r="F1057" s="4"/>
      <c r="G1057" s="4"/>
      <c r="H1057" s="4"/>
      <c r="I1057" s="5"/>
      <c r="J1057" s="5"/>
      <c r="K1057" s="5"/>
    </row>
    <row r="1058" spans="2:11" x14ac:dyDescent="0.2">
      <c r="B1058" s="19"/>
      <c r="C1058" s="19"/>
      <c r="D1058" s="5"/>
      <c r="E1058" s="5"/>
      <c r="F1058" s="4"/>
      <c r="G1058" s="4"/>
      <c r="H1058" s="4"/>
      <c r="I1058" s="5"/>
      <c r="J1058" s="5"/>
      <c r="K1058" s="5"/>
    </row>
    <row r="1059" spans="2:11" x14ac:dyDescent="0.2">
      <c r="B1059" s="19"/>
      <c r="C1059" s="19"/>
      <c r="D1059" s="5"/>
      <c r="E1059" s="5"/>
      <c r="F1059" s="4"/>
      <c r="G1059" s="4"/>
      <c r="H1059" s="4"/>
      <c r="I1059" s="5"/>
      <c r="J1059" s="5"/>
      <c r="K1059" s="5"/>
    </row>
    <row r="1060" spans="2:11" x14ac:dyDescent="0.2">
      <c r="B1060" s="19"/>
      <c r="C1060" s="19"/>
      <c r="D1060" s="5"/>
      <c r="E1060" s="5"/>
      <c r="F1060" s="4"/>
      <c r="G1060" s="4"/>
      <c r="H1060" s="4"/>
      <c r="I1060" s="5"/>
      <c r="J1060" s="5"/>
      <c r="K1060" s="5"/>
    </row>
    <row r="1061" spans="2:11" x14ac:dyDescent="0.2">
      <c r="B1061" s="19"/>
      <c r="C1061" s="19"/>
      <c r="D1061" s="5"/>
      <c r="E1061" s="5"/>
      <c r="F1061" s="4"/>
      <c r="G1061" s="4"/>
      <c r="H1061" s="4"/>
      <c r="I1061" s="5"/>
      <c r="J1061" s="5"/>
      <c r="K1061" s="5"/>
    </row>
    <row r="1062" spans="2:11" x14ac:dyDescent="0.2">
      <c r="B1062" s="7"/>
      <c r="C1062" s="7"/>
      <c r="D1062" s="7"/>
      <c r="E1062" s="7"/>
      <c r="F1062" s="9"/>
      <c r="G1062" s="4"/>
      <c r="H1062" s="9"/>
      <c r="I1062" s="5"/>
      <c r="J1062" s="22"/>
      <c r="K1062" s="15"/>
    </row>
    <row r="1063" spans="2:11" x14ac:dyDescent="0.2">
      <c r="F1063" s="3"/>
      <c r="G1063" s="3"/>
      <c r="H1063" s="3"/>
    </row>
    <row r="1064" spans="2:11" x14ac:dyDescent="0.2">
      <c r="B1064" s="1"/>
      <c r="C1064" s="1"/>
      <c r="F1064" s="3"/>
      <c r="G1064" s="3"/>
      <c r="H1064" s="3"/>
    </row>
    <row r="1065" spans="2:11" x14ac:dyDescent="0.2">
      <c r="B1065" s="14"/>
      <c r="C1065" s="14"/>
      <c r="F1065" s="3"/>
      <c r="G1065" s="3"/>
      <c r="H1065" s="3"/>
    </row>
    <row r="1066" spans="2:11" x14ac:dyDescent="0.2">
      <c r="B1066" s="14"/>
      <c r="C1066" s="14"/>
      <c r="F1066" s="3"/>
      <c r="G1066" s="3"/>
      <c r="H1066" s="3"/>
    </row>
    <row r="1067" spans="2:11" x14ac:dyDescent="0.2">
      <c r="B1067" s="14"/>
      <c r="C1067" s="14"/>
      <c r="F1067" s="3"/>
      <c r="G1067" s="3"/>
      <c r="H1067" s="3"/>
    </row>
    <row r="1068" spans="2:11" x14ac:dyDescent="0.2">
      <c r="B1068" s="14"/>
      <c r="C1068" s="14"/>
      <c r="F1068" s="3"/>
      <c r="G1068" s="3"/>
      <c r="H1068" s="3"/>
    </row>
    <row r="1069" spans="2:11" x14ac:dyDescent="0.2">
      <c r="B1069" s="14"/>
      <c r="C1069" s="14"/>
      <c r="F1069" s="3"/>
      <c r="G1069" s="3"/>
      <c r="H1069" s="3"/>
    </row>
    <row r="1070" spans="2:11" x14ac:dyDescent="0.2">
      <c r="B1070" s="14"/>
      <c r="C1070" s="14"/>
      <c r="F1070" s="3"/>
      <c r="G1070" s="3"/>
      <c r="H1070" s="3"/>
    </row>
    <row r="1072" spans="2:11" x14ac:dyDescent="0.2">
      <c r="F1072" s="3"/>
      <c r="G1072" s="3"/>
      <c r="H1072" s="3"/>
    </row>
    <row r="1080" spans="2:11" x14ac:dyDescent="0.2">
      <c r="B1080" s="12"/>
      <c r="C1080" s="12"/>
      <c r="D1080" s="12"/>
      <c r="E1080" s="12"/>
      <c r="F1080" s="23"/>
      <c r="G1080" s="24"/>
      <c r="H1080" s="23"/>
      <c r="I1080" s="13"/>
      <c r="J1080" s="24"/>
      <c r="K1080" s="21"/>
    </row>
    <row r="1081" spans="2:11" x14ac:dyDescent="0.2">
      <c r="F1081" s="3"/>
      <c r="G1081" s="3"/>
      <c r="H1081" s="3"/>
    </row>
    <row r="1085" spans="2:11" x14ac:dyDescent="0.2">
      <c r="B1085" s="7"/>
      <c r="C1085" s="7"/>
      <c r="D1085" s="8"/>
      <c r="E1085" s="8"/>
      <c r="F1085" s="15"/>
      <c r="G1085" s="5"/>
      <c r="H1085" s="15"/>
    </row>
    <row r="1086" spans="2:11" x14ac:dyDescent="0.2">
      <c r="D1086" s="8"/>
      <c r="E1086" s="8"/>
    </row>
    <row r="1105" spans="2:11" x14ac:dyDescent="0.2">
      <c r="B1105" s="7"/>
      <c r="C1105" s="7"/>
      <c r="D1105" s="7"/>
      <c r="E1105" s="7"/>
      <c r="F1105" s="9"/>
      <c r="G1105" s="4"/>
      <c r="H1105" s="9"/>
      <c r="I1105" s="5"/>
      <c r="J1105" s="9"/>
      <c r="K1105" s="15"/>
    </row>
    <row r="1106" spans="2:11" x14ac:dyDescent="0.2">
      <c r="B1106" s="7"/>
      <c r="C1106" s="7"/>
      <c r="D1106" s="7"/>
      <c r="E1106" s="7"/>
      <c r="F1106" s="9"/>
      <c r="G1106" s="4"/>
      <c r="H1106" s="9"/>
      <c r="I1106" s="5"/>
      <c r="J1106" s="9"/>
      <c r="K1106" s="15"/>
    </row>
    <row r="1107" spans="2:11" x14ac:dyDescent="0.2">
      <c r="B1107" s="7"/>
      <c r="C1107" s="7"/>
      <c r="D1107" s="5"/>
      <c r="E1107" s="5"/>
      <c r="F1107" s="4"/>
      <c r="G1107" s="4"/>
      <c r="H1107" s="4"/>
      <c r="I1107" s="5"/>
      <c r="J1107" s="5"/>
      <c r="K1107" s="5"/>
    </row>
    <row r="1108" spans="2:11" x14ac:dyDescent="0.2">
      <c r="B1108" s="7"/>
      <c r="C1108" s="7"/>
      <c r="D1108" s="5"/>
      <c r="E1108" s="5"/>
      <c r="F1108" s="4"/>
      <c r="G1108" s="4"/>
      <c r="H1108" s="4"/>
      <c r="I1108" s="5"/>
      <c r="J1108" s="5"/>
      <c r="K1108" s="5"/>
    </row>
    <row r="1109" spans="2:11" x14ac:dyDescent="0.2">
      <c r="B1109" s="7"/>
      <c r="C1109" s="7"/>
      <c r="D1109" s="5"/>
      <c r="E1109" s="5"/>
      <c r="F1109" s="5"/>
      <c r="G1109" s="5"/>
      <c r="H1109" s="5"/>
      <c r="I1109" s="5"/>
      <c r="J1109" s="5"/>
      <c r="K1109" s="5"/>
    </row>
    <row r="1110" spans="2:11" x14ac:dyDescent="0.2">
      <c r="B1110" s="5"/>
      <c r="C1110" s="5"/>
      <c r="D1110" s="5"/>
      <c r="E1110" s="5"/>
      <c r="F1110" s="4"/>
      <c r="G1110" s="4"/>
      <c r="H1110" s="4"/>
      <c r="I1110" s="5"/>
      <c r="J1110" s="5"/>
      <c r="K1110" s="5"/>
    </row>
    <row r="1111" spans="2:11" x14ac:dyDescent="0.2">
      <c r="B1111" s="5"/>
      <c r="C1111" s="5"/>
      <c r="D1111" s="5"/>
      <c r="E1111" s="5"/>
      <c r="F1111" s="4"/>
      <c r="G1111" s="4"/>
      <c r="H1111" s="4"/>
      <c r="I1111" s="5"/>
      <c r="J1111" s="5"/>
      <c r="K1111" s="5"/>
    </row>
    <row r="1112" spans="2:11" x14ac:dyDescent="0.2">
      <c r="B1112" s="5"/>
      <c r="C1112" s="5"/>
      <c r="D1112" s="5"/>
      <c r="E1112" s="5"/>
      <c r="F1112" s="4"/>
      <c r="G1112" s="4"/>
      <c r="H1112" s="4"/>
      <c r="I1112" s="5"/>
      <c r="J1112" s="5"/>
      <c r="K1112" s="5"/>
    </row>
    <row r="1113" spans="2:11" x14ac:dyDescent="0.2">
      <c r="B1113" s="5"/>
      <c r="C1113" s="5"/>
      <c r="D1113" s="5"/>
      <c r="E1113" s="5"/>
      <c r="F1113" s="4"/>
      <c r="G1113" s="4"/>
      <c r="H1113" s="4"/>
      <c r="I1113" s="5"/>
      <c r="J1113" s="5"/>
      <c r="K1113" s="5"/>
    </row>
    <row r="1114" spans="2:11" x14ac:dyDescent="0.2">
      <c r="B1114" s="5"/>
      <c r="C1114" s="5"/>
      <c r="D1114" s="5"/>
      <c r="E1114" s="5"/>
      <c r="F1114" s="4"/>
      <c r="G1114" s="4"/>
      <c r="H1114" s="4"/>
      <c r="I1114" s="5"/>
      <c r="J1114" s="5"/>
      <c r="K1114" s="5"/>
    </row>
    <row r="1115" spans="2:11" x14ac:dyDescent="0.2">
      <c r="B1115" s="5"/>
      <c r="C1115" s="5"/>
      <c r="D1115" s="5"/>
      <c r="E1115" s="5"/>
      <c r="F1115" s="4"/>
      <c r="G1115" s="4"/>
      <c r="H1115" s="4"/>
      <c r="I1115" s="5"/>
      <c r="J1115" s="5"/>
      <c r="K1115" s="5"/>
    </row>
    <row r="1116" spans="2:11" x14ac:dyDescent="0.2">
      <c r="B1116" s="7"/>
      <c r="C1116" s="7"/>
      <c r="D1116" s="7"/>
      <c r="E1116" s="7"/>
      <c r="F1116" s="9"/>
      <c r="G1116" s="4"/>
      <c r="H1116" s="9"/>
      <c r="I1116" s="5"/>
      <c r="J1116" s="4"/>
      <c r="K1116" s="5"/>
    </row>
    <row r="1117" spans="2:11" x14ac:dyDescent="0.2">
      <c r="B1117" s="7"/>
      <c r="C1117" s="7"/>
      <c r="D1117" s="5"/>
      <c r="E1117" s="5"/>
      <c r="F1117" s="4"/>
      <c r="G1117" s="4"/>
      <c r="H1117" s="4"/>
    </row>
    <row r="1126" spans="2:11" x14ac:dyDescent="0.2">
      <c r="B1126" s="7"/>
      <c r="C1126" s="7"/>
      <c r="D1126" s="7"/>
      <c r="E1126" s="7"/>
      <c r="F1126" s="9"/>
      <c r="G1126" s="4"/>
      <c r="H1126" s="9"/>
      <c r="I1126" s="5"/>
      <c r="J1126" s="9"/>
      <c r="K1126" s="15"/>
    </row>
    <row r="1127" spans="2:11" x14ac:dyDescent="0.2">
      <c r="B1127" s="16"/>
      <c r="C1127" s="16"/>
      <c r="D1127" s="5"/>
      <c r="E1127" s="5"/>
      <c r="F1127" s="5"/>
      <c r="G1127" s="5"/>
      <c r="H1127" s="5"/>
      <c r="I1127" s="5"/>
      <c r="J1127" s="5"/>
      <c r="K1127" s="5"/>
    </row>
    <row r="1128" spans="2:11" x14ac:dyDescent="0.2">
      <c r="B1128" s="8"/>
      <c r="C1128" s="8"/>
      <c r="D1128" s="5"/>
      <c r="E1128" s="5"/>
      <c r="F1128" s="4"/>
      <c r="G1128" s="4"/>
      <c r="H1128" s="4"/>
      <c r="I1128" s="5"/>
      <c r="J1128" s="5"/>
      <c r="K1128" s="5"/>
    </row>
    <row r="1129" spans="2:11" x14ac:dyDescent="0.2">
      <c r="B1129" s="8"/>
      <c r="C1129" s="8"/>
      <c r="D1129" s="5"/>
      <c r="E1129" s="5"/>
      <c r="F1129" s="4"/>
      <c r="G1129" s="4"/>
      <c r="H1129" s="4"/>
      <c r="I1129" s="5"/>
      <c r="J1129" s="5"/>
      <c r="K1129" s="5"/>
    </row>
    <row r="1130" spans="2:11" x14ac:dyDescent="0.2">
      <c r="B1130" s="8"/>
      <c r="C1130" s="8"/>
      <c r="D1130" s="5"/>
      <c r="E1130" s="5"/>
      <c r="F1130" s="4"/>
      <c r="G1130" s="4"/>
      <c r="H1130" s="4"/>
      <c r="I1130" s="5"/>
      <c r="J1130" s="5"/>
      <c r="K1130" s="5"/>
    </row>
    <row r="1131" spans="2:11" x14ac:dyDescent="0.2">
      <c r="B1131" s="8"/>
      <c r="C1131" s="8"/>
      <c r="D1131" s="5"/>
      <c r="E1131" s="5"/>
      <c r="F1131" s="4"/>
      <c r="G1131" s="4"/>
      <c r="H1131" s="4"/>
      <c r="I1131" s="5"/>
      <c r="J1131" s="5"/>
      <c r="K1131" s="5"/>
    </row>
    <row r="1132" spans="2:11" x14ac:dyDescent="0.2">
      <c r="B1132" s="5"/>
      <c r="C1132" s="5"/>
      <c r="D1132" s="5"/>
      <c r="E1132" s="5"/>
      <c r="F1132" s="4"/>
      <c r="G1132" s="4"/>
      <c r="H1132" s="4"/>
      <c r="I1132" s="5"/>
      <c r="J1132" s="5"/>
      <c r="K1132" s="5"/>
    </row>
    <row r="1133" spans="2:11" x14ac:dyDescent="0.2">
      <c r="B1133" s="5"/>
      <c r="C1133" s="5"/>
      <c r="D1133" s="5"/>
      <c r="E1133" s="5"/>
      <c r="F1133" s="4"/>
      <c r="G1133" s="4"/>
      <c r="H1133" s="4"/>
      <c r="I1133" s="5"/>
      <c r="J1133" s="5"/>
      <c r="K1133" s="5"/>
    </row>
    <row r="1134" spans="2:11" x14ac:dyDescent="0.2">
      <c r="B1134" s="7"/>
      <c r="C1134" s="7"/>
      <c r="D1134" s="7"/>
      <c r="E1134" s="7"/>
      <c r="F1134" s="9"/>
      <c r="G1134" s="4"/>
      <c r="H1134" s="9"/>
      <c r="I1134" s="5"/>
      <c r="J1134" s="22"/>
      <c r="K1134" s="15"/>
    </row>
    <row r="1135" spans="2:11" x14ac:dyDescent="0.2">
      <c r="B1135" s="7"/>
      <c r="C1135" s="7"/>
      <c r="D1135" s="7"/>
      <c r="E1135" s="7"/>
      <c r="F1135" s="9"/>
      <c r="G1135" s="4"/>
      <c r="H1135" s="9"/>
      <c r="I1135" s="5"/>
      <c r="J1135" s="9"/>
      <c r="K1135" s="15"/>
    </row>
    <row r="1136" spans="2:11" x14ac:dyDescent="0.2">
      <c r="B1136" s="7"/>
      <c r="C1136" s="7"/>
      <c r="D1136" s="5"/>
      <c r="E1136" s="5"/>
      <c r="F1136" s="5"/>
      <c r="G1136" s="5"/>
      <c r="H1136" s="5"/>
      <c r="I1136" s="5"/>
      <c r="J1136" s="5"/>
      <c r="K1136" s="5"/>
    </row>
    <row r="1137" spans="2:11" x14ac:dyDescent="0.2">
      <c r="B1137" s="5"/>
      <c r="C1137" s="5"/>
      <c r="D1137" s="5"/>
      <c r="E1137" s="5"/>
      <c r="F1137" s="4"/>
      <c r="G1137" s="4"/>
      <c r="H1137" s="4"/>
      <c r="I1137" s="5"/>
      <c r="J1137" s="5"/>
      <c r="K1137" s="5"/>
    </row>
    <row r="1138" spans="2:11" x14ac:dyDescent="0.2">
      <c r="B1138" s="5"/>
      <c r="C1138" s="5"/>
      <c r="D1138" s="5"/>
      <c r="E1138" s="5"/>
      <c r="F1138" s="4"/>
      <c r="G1138" s="4"/>
      <c r="H1138" s="4"/>
      <c r="I1138" s="5"/>
      <c r="J1138" s="5"/>
      <c r="K1138" s="5"/>
    </row>
    <row r="1139" spans="2:11" x14ac:dyDescent="0.2">
      <c r="B1139" s="5"/>
      <c r="C1139" s="5"/>
      <c r="D1139" s="5"/>
      <c r="E1139" s="5"/>
      <c r="F1139" s="4"/>
      <c r="G1139" s="4"/>
      <c r="H1139" s="4"/>
      <c r="I1139" s="5"/>
      <c r="J1139" s="5"/>
      <c r="K1139" s="5"/>
    </row>
    <row r="1140" spans="2:11" x14ac:dyDescent="0.2">
      <c r="B1140" s="5"/>
      <c r="C1140" s="5"/>
      <c r="D1140" s="5"/>
      <c r="E1140" s="5"/>
      <c r="F1140" s="4"/>
      <c r="G1140" s="4"/>
      <c r="H1140" s="4"/>
      <c r="I1140" s="5"/>
      <c r="J1140" s="5"/>
      <c r="K1140" s="5"/>
    </row>
    <row r="1141" spans="2:11" x14ac:dyDescent="0.2">
      <c r="B1141" s="5"/>
      <c r="C1141" s="5"/>
      <c r="D1141" s="5"/>
      <c r="E1141" s="5"/>
      <c r="F1141" s="4"/>
      <c r="G1141" s="4"/>
      <c r="H1141" s="4"/>
      <c r="I1141" s="5"/>
      <c r="J1141" s="5"/>
      <c r="K1141" s="5"/>
    </row>
    <row r="1142" spans="2:11" x14ac:dyDescent="0.2">
      <c r="B1142" s="5"/>
      <c r="C1142" s="5"/>
      <c r="D1142" s="5"/>
      <c r="E1142" s="5"/>
      <c r="F1142" s="4"/>
      <c r="G1142" s="4"/>
      <c r="H1142" s="4"/>
      <c r="I1142" s="5"/>
      <c r="J1142" s="5"/>
      <c r="K1142" s="5"/>
    </row>
    <row r="1143" spans="2:11" x14ac:dyDescent="0.2">
      <c r="B1143" s="7"/>
      <c r="C1143" s="7"/>
      <c r="D1143" s="7"/>
      <c r="E1143" s="7"/>
      <c r="F1143" s="9"/>
      <c r="G1143" s="4"/>
      <c r="H1143" s="9"/>
      <c r="I1143" s="5"/>
      <c r="J1143" s="22"/>
      <c r="K1143" s="15"/>
    </row>
    <row r="1144" spans="2:11" x14ac:dyDescent="0.2">
      <c r="B1144" s="7"/>
      <c r="C1144" s="7"/>
      <c r="D1144" s="7"/>
      <c r="E1144" s="7"/>
      <c r="F1144" s="9"/>
      <c r="G1144" s="4"/>
      <c r="H1144" s="9"/>
      <c r="I1144" s="5"/>
      <c r="J1144" s="9"/>
      <c r="K1144" s="15"/>
    </row>
    <row r="1145" spans="2:11" x14ac:dyDescent="0.2">
      <c r="B1145" s="7"/>
      <c r="C1145" s="7"/>
      <c r="D1145" s="5"/>
      <c r="E1145" s="5"/>
      <c r="F1145" s="5"/>
      <c r="G1145" s="5"/>
      <c r="H1145" s="5"/>
      <c r="I1145" s="5"/>
      <c r="J1145" s="5"/>
      <c r="K1145" s="5"/>
    </row>
    <row r="1146" spans="2:11" x14ac:dyDescent="0.2">
      <c r="B1146" s="5"/>
      <c r="C1146" s="5"/>
      <c r="D1146" s="5"/>
      <c r="E1146" s="5"/>
      <c r="F1146" s="4"/>
      <c r="G1146" s="4"/>
      <c r="H1146" s="4"/>
      <c r="I1146" s="5"/>
      <c r="J1146" s="5"/>
      <c r="K1146" s="5"/>
    </row>
    <row r="1147" spans="2:11" x14ac:dyDescent="0.2">
      <c r="B1147" s="5"/>
      <c r="C1147" s="5"/>
      <c r="D1147" s="5"/>
      <c r="E1147" s="5"/>
      <c r="F1147" s="4"/>
      <c r="G1147" s="4"/>
      <c r="H1147" s="4"/>
      <c r="I1147" s="5"/>
      <c r="J1147" s="5"/>
      <c r="K1147" s="5"/>
    </row>
    <row r="1148" spans="2:11" x14ac:dyDescent="0.2">
      <c r="B1148" s="5"/>
      <c r="C1148" s="5"/>
      <c r="D1148" s="5"/>
      <c r="E1148" s="5"/>
      <c r="F1148" s="4"/>
      <c r="G1148" s="4"/>
      <c r="H1148" s="4"/>
      <c r="I1148" s="5"/>
      <c r="J1148" s="5"/>
      <c r="K1148" s="5"/>
    </row>
    <row r="1149" spans="2:11" x14ac:dyDescent="0.2">
      <c r="B1149" s="5"/>
      <c r="C1149" s="5"/>
      <c r="D1149" s="5"/>
      <c r="E1149" s="5"/>
      <c r="F1149" s="4"/>
      <c r="G1149" s="4"/>
      <c r="H1149" s="4"/>
      <c r="I1149" s="5"/>
      <c r="J1149" s="5"/>
      <c r="K1149" s="5"/>
    </row>
    <row r="1150" spans="2:11" x14ac:dyDescent="0.2">
      <c r="B1150" s="5"/>
      <c r="C1150" s="5"/>
      <c r="D1150" s="5"/>
      <c r="E1150" s="5"/>
      <c r="F1150" s="4"/>
      <c r="G1150" s="4"/>
      <c r="H1150" s="4"/>
      <c r="I1150" s="5"/>
      <c r="J1150" s="5"/>
      <c r="K1150" s="5"/>
    </row>
    <row r="1151" spans="2:11" x14ac:dyDescent="0.2">
      <c r="B1151" s="5"/>
      <c r="C1151" s="5"/>
      <c r="D1151" s="5"/>
      <c r="E1151" s="5"/>
      <c r="F1151" s="4"/>
      <c r="G1151" s="4"/>
      <c r="H1151" s="4"/>
      <c r="I1151" s="5"/>
      <c r="J1151" s="5"/>
      <c r="K1151" s="5"/>
    </row>
    <row r="1152" spans="2:11" x14ac:dyDescent="0.2">
      <c r="B1152" s="7"/>
      <c r="C1152" s="7"/>
      <c r="D1152" s="7"/>
      <c r="E1152" s="7"/>
      <c r="F1152" s="9"/>
      <c r="G1152" s="4"/>
      <c r="H1152" s="9"/>
      <c r="I1152" s="5"/>
      <c r="J1152" s="9"/>
      <c r="K1152" s="15"/>
    </row>
    <row r="1153" spans="2:11" x14ac:dyDescent="0.2">
      <c r="B1153" s="7"/>
      <c r="C1153" s="7"/>
      <c r="D1153" s="7"/>
      <c r="E1153" s="7"/>
      <c r="F1153" s="9"/>
      <c r="G1153" s="4"/>
      <c r="H1153" s="9"/>
      <c r="I1153" s="5"/>
      <c r="J1153" s="9"/>
      <c r="K1153" s="15"/>
    </row>
    <row r="1166" spans="2:11" x14ac:dyDescent="0.2">
      <c r="B1166" s="7"/>
      <c r="C1166" s="7"/>
      <c r="D1166" s="5"/>
      <c r="E1166" s="5"/>
      <c r="F1166" s="4"/>
      <c r="G1166" s="4"/>
      <c r="H1166" s="4"/>
    </row>
    <row r="1175" spans="2:11" x14ac:dyDescent="0.2">
      <c r="D1175" s="5"/>
      <c r="E1175" s="5"/>
    </row>
    <row r="1176" spans="2:11" x14ac:dyDescent="0.2">
      <c r="B1176" s="7"/>
      <c r="C1176" s="7"/>
      <c r="D1176" s="5"/>
      <c r="E1176" s="5"/>
      <c r="F1176" s="5"/>
      <c r="G1176" s="5"/>
      <c r="H1176" s="5"/>
      <c r="I1176" s="5"/>
      <c r="J1176" s="5"/>
      <c r="K1176" s="5"/>
    </row>
    <row r="1177" spans="2:11" x14ac:dyDescent="0.2">
      <c r="B1177" s="5"/>
      <c r="C1177" s="5"/>
      <c r="D1177" s="5"/>
      <c r="E1177" s="5"/>
      <c r="F1177" s="4"/>
      <c r="G1177" s="4"/>
      <c r="H1177" s="4"/>
      <c r="I1177" s="5"/>
      <c r="J1177" s="5"/>
      <c r="K1177" s="5"/>
    </row>
    <row r="1178" spans="2:11" x14ac:dyDescent="0.2">
      <c r="B1178" s="8"/>
      <c r="C1178" s="8"/>
      <c r="D1178" s="5"/>
      <c r="E1178" s="5"/>
      <c r="F1178" s="4"/>
      <c r="G1178" s="4"/>
      <c r="H1178" s="4"/>
      <c r="I1178" s="5"/>
      <c r="J1178" s="5"/>
      <c r="K1178" s="5"/>
    </row>
    <row r="1179" spans="2:11" x14ac:dyDescent="0.2">
      <c r="B1179" s="8"/>
      <c r="C1179" s="8"/>
      <c r="D1179" s="5"/>
      <c r="E1179" s="5"/>
      <c r="F1179" s="4"/>
      <c r="G1179" s="4"/>
      <c r="H1179" s="4"/>
      <c r="I1179" s="5"/>
      <c r="J1179" s="5"/>
      <c r="K1179" s="5"/>
    </row>
    <row r="1180" spans="2:11" x14ac:dyDescent="0.2">
      <c r="B1180" s="8"/>
      <c r="C1180" s="8"/>
      <c r="D1180" s="5"/>
      <c r="E1180" s="5"/>
      <c r="F1180" s="4"/>
      <c r="G1180" s="4"/>
      <c r="H1180" s="4"/>
      <c r="I1180" s="5"/>
      <c r="J1180" s="5"/>
      <c r="K1180" s="5"/>
    </row>
    <row r="1181" spans="2:11" x14ac:dyDescent="0.2">
      <c r="B1181" s="8"/>
      <c r="C1181" s="8"/>
      <c r="D1181" s="5"/>
      <c r="E1181" s="5"/>
      <c r="F1181" s="4"/>
      <c r="G1181" s="4"/>
      <c r="H1181" s="4"/>
      <c r="I1181" s="5"/>
      <c r="J1181" s="5"/>
      <c r="K1181" s="5"/>
    </row>
    <row r="1182" spans="2:11" x14ac:dyDescent="0.2">
      <c r="B1182" s="5"/>
      <c r="C1182" s="5"/>
      <c r="D1182" s="5"/>
      <c r="E1182" s="5"/>
      <c r="F1182" s="4"/>
      <c r="G1182" s="4"/>
      <c r="H1182" s="4"/>
      <c r="I1182" s="5"/>
      <c r="J1182" s="5"/>
      <c r="K1182" s="5"/>
    </row>
    <row r="1183" spans="2:11" x14ac:dyDescent="0.2">
      <c r="B1183" s="7"/>
      <c r="C1183" s="7"/>
      <c r="D1183" s="7"/>
      <c r="E1183" s="7"/>
      <c r="F1183" s="9"/>
      <c r="G1183" s="4"/>
      <c r="H1183" s="9"/>
      <c r="I1183" s="5"/>
      <c r="J1183" s="9"/>
      <c r="K1183" s="15"/>
    </row>
    <row r="1184" spans="2:11" x14ac:dyDescent="0.2">
      <c r="B1184" s="5"/>
      <c r="C1184" s="5"/>
      <c r="D1184" s="5"/>
      <c r="E1184" s="5"/>
      <c r="F1184" s="5"/>
      <c r="G1184" s="5"/>
      <c r="H1184" s="5"/>
      <c r="I1184" s="5"/>
      <c r="J1184" s="5"/>
      <c r="K1184" s="5"/>
    </row>
    <row r="1185" spans="2:11" x14ac:dyDescent="0.2">
      <c r="B1185" s="7"/>
      <c r="C1185" s="7"/>
      <c r="D1185" s="5"/>
      <c r="E1185" s="5"/>
      <c r="F1185" s="5"/>
      <c r="G1185" s="5"/>
      <c r="H1185" s="5"/>
      <c r="I1185" s="5"/>
      <c r="J1185" s="5"/>
      <c r="K1185" s="5"/>
    </row>
    <row r="1186" spans="2:11" x14ac:dyDescent="0.2">
      <c r="B1186" s="5"/>
      <c r="C1186" s="5"/>
      <c r="D1186" s="5"/>
      <c r="E1186" s="5"/>
      <c r="F1186" s="4"/>
      <c r="G1186" s="4"/>
      <c r="H1186" s="4"/>
      <c r="I1186" s="5"/>
      <c r="J1186" s="5"/>
      <c r="K1186" s="5"/>
    </row>
    <row r="1187" spans="2:11" x14ac:dyDescent="0.2">
      <c r="B1187" s="8"/>
      <c r="C1187" s="8"/>
      <c r="D1187" s="5"/>
      <c r="E1187" s="5"/>
      <c r="F1187" s="4"/>
      <c r="G1187" s="4"/>
      <c r="H1187" s="4"/>
      <c r="I1187" s="5"/>
      <c r="J1187" s="5"/>
      <c r="K1187" s="5"/>
    </row>
    <row r="1188" spans="2:11" x14ac:dyDescent="0.2">
      <c r="B1188" s="8"/>
      <c r="C1188" s="8"/>
      <c r="D1188" s="5"/>
      <c r="E1188" s="5"/>
      <c r="F1188" s="4"/>
      <c r="G1188" s="4"/>
      <c r="H1188" s="4"/>
      <c r="I1188" s="5"/>
      <c r="J1188" s="5"/>
      <c r="K1188" s="5"/>
    </row>
    <row r="1189" spans="2:11" x14ac:dyDescent="0.2">
      <c r="B1189" s="8"/>
      <c r="C1189" s="8"/>
      <c r="D1189" s="5"/>
      <c r="E1189" s="5"/>
      <c r="F1189" s="4"/>
      <c r="G1189" s="4"/>
      <c r="H1189" s="4"/>
      <c r="I1189" s="5"/>
      <c r="J1189" s="5"/>
      <c r="K1189" s="5"/>
    </row>
    <row r="1190" spans="2:11" x14ac:dyDescent="0.2">
      <c r="B1190" s="8"/>
      <c r="C1190" s="8"/>
      <c r="D1190" s="5"/>
      <c r="E1190" s="5"/>
      <c r="F1190" s="4"/>
      <c r="G1190" s="4"/>
      <c r="H1190" s="4"/>
      <c r="I1190" s="5"/>
      <c r="J1190" s="5"/>
      <c r="K1190" s="5"/>
    </row>
    <row r="1191" spans="2:11" x14ac:dyDescent="0.2">
      <c r="B1191" s="5"/>
      <c r="C1191" s="5"/>
      <c r="D1191" s="5"/>
      <c r="E1191" s="5"/>
      <c r="F1191" s="4"/>
      <c r="G1191" s="4"/>
      <c r="H1191" s="4"/>
      <c r="I1191" s="5"/>
      <c r="J1191" s="5"/>
      <c r="K1191" s="5"/>
    </row>
    <row r="1192" spans="2:11" x14ac:dyDescent="0.2">
      <c r="B1192" s="7"/>
      <c r="C1192" s="7"/>
      <c r="D1192" s="7"/>
      <c r="E1192" s="7"/>
      <c r="F1192" s="9"/>
      <c r="G1192" s="4"/>
      <c r="H1192" s="9"/>
      <c r="I1192" s="5"/>
      <c r="J1192" s="9"/>
      <c r="K1192" s="15"/>
    </row>
    <row r="1193" spans="2:11" x14ac:dyDescent="0.2">
      <c r="B1193" s="5"/>
      <c r="C1193" s="5"/>
      <c r="D1193" s="5"/>
      <c r="E1193" s="5"/>
      <c r="F1193" s="5"/>
      <c r="G1193" s="5"/>
      <c r="H1193" s="5"/>
      <c r="I1193" s="5"/>
      <c r="J1193" s="5"/>
      <c r="K1193" s="5"/>
    </row>
    <row r="1194" spans="2:11" x14ac:dyDescent="0.2">
      <c r="B1194" s="7"/>
      <c r="C1194" s="7"/>
      <c r="D1194" s="5"/>
      <c r="E1194" s="5"/>
      <c r="F1194" s="5"/>
      <c r="G1194" s="5"/>
      <c r="H1194" s="5"/>
      <c r="I1194" s="5"/>
      <c r="J1194" s="5"/>
      <c r="K1194" s="5"/>
    </row>
    <row r="1195" spans="2:11" x14ac:dyDescent="0.2">
      <c r="B1195" s="5"/>
      <c r="C1195" s="5"/>
      <c r="D1195" s="5"/>
      <c r="E1195" s="5"/>
      <c r="F1195" s="4"/>
      <c r="G1195" s="4"/>
      <c r="H1195" s="4"/>
      <c r="I1195" s="5"/>
      <c r="J1195" s="5"/>
      <c r="K1195" s="5"/>
    </row>
    <row r="1196" spans="2:11" x14ac:dyDescent="0.2">
      <c r="B1196" s="8"/>
      <c r="C1196" s="8"/>
      <c r="D1196" s="5"/>
      <c r="E1196" s="5"/>
      <c r="F1196" s="4"/>
      <c r="G1196" s="4"/>
      <c r="H1196" s="4"/>
      <c r="I1196" s="5"/>
      <c r="J1196" s="5"/>
      <c r="K1196" s="5"/>
    </row>
    <row r="1197" spans="2:11" x14ac:dyDescent="0.2">
      <c r="B1197" s="8"/>
      <c r="C1197" s="8"/>
      <c r="D1197" s="5"/>
      <c r="E1197" s="5"/>
      <c r="F1197" s="4"/>
      <c r="G1197" s="4"/>
      <c r="H1197" s="4"/>
      <c r="I1197" s="5"/>
      <c r="J1197" s="5"/>
      <c r="K1197" s="5"/>
    </row>
    <row r="1198" spans="2:11" x14ac:dyDescent="0.2">
      <c r="B1198" s="8"/>
      <c r="C1198" s="8"/>
      <c r="D1198" s="5"/>
      <c r="E1198" s="5"/>
      <c r="F1198" s="4"/>
      <c r="G1198" s="4"/>
      <c r="H1198" s="4"/>
      <c r="I1198" s="5"/>
      <c r="J1198" s="5"/>
      <c r="K1198" s="5"/>
    </row>
    <row r="1199" spans="2:11" x14ac:dyDescent="0.2">
      <c r="B1199" s="8"/>
      <c r="C1199" s="8"/>
      <c r="D1199" s="5"/>
      <c r="E1199" s="5"/>
      <c r="F1199" s="4"/>
      <c r="G1199" s="4"/>
      <c r="H1199" s="4"/>
      <c r="I1199" s="5"/>
      <c r="J1199" s="5"/>
      <c r="K1199" s="5"/>
    </row>
    <row r="1200" spans="2:11" x14ac:dyDescent="0.2">
      <c r="B1200" s="5"/>
      <c r="C1200" s="5"/>
      <c r="D1200" s="5"/>
      <c r="E1200" s="5"/>
      <c r="F1200" s="4"/>
      <c r="G1200" s="4"/>
      <c r="H1200" s="4"/>
      <c r="I1200" s="5"/>
      <c r="J1200" s="5"/>
      <c r="K1200" s="5"/>
    </row>
    <row r="1201" spans="2:11" x14ac:dyDescent="0.2">
      <c r="B1201" s="7"/>
      <c r="C1201" s="7"/>
      <c r="D1201" s="7"/>
      <c r="E1201" s="7"/>
      <c r="F1201" s="9"/>
      <c r="G1201" s="4"/>
      <c r="H1201" s="9"/>
      <c r="I1201" s="5"/>
      <c r="J1201" s="9"/>
      <c r="K1201" s="15"/>
    </row>
    <row r="1202" spans="2:11" x14ac:dyDescent="0.2">
      <c r="B1202" s="7"/>
      <c r="C1202" s="7"/>
      <c r="D1202" s="7"/>
      <c r="E1202" s="7"/>
      <c r="F1202" s="9"/>
      <c r="G1202" s="4"/>
      <c r="H1202" s="9"/>
      <c r="I1202" s="5"/>
      <c r="J1202" s="9"/>
      <c r="K1202" s="15"/>
    </row>
  </sheetData>
  <mergeCells count="57">
    <mergeCell ref="A248:C248"/>
    <mergeCell ref="A249:C249"/>
    <mergeCell ref="A250:C250"/>
    <mergeCell ref="A237:B237"/>
    <mergeCell ref="A239:B239"/>
    <mergeCell ref="A242:B242"/>
    <mergeCell ref="A245:B245"/>
    <mergeCell ref="A246:D246"/>
    <mergeCell ref="A247:K247"/>
    <mergeCell ref="A236:B236"/>
    <mergeCell ref="A209:B209"/>
    <mergeCell ref="A210:B210"/>
    <mergeCell ref="A213:B213"/>
    <mergeCell ref="A214:B214"/>
    <mergeCell ref="A217:B217"/>
    <mergeCell ref="A218:B218"/>
    <mergeCell ref="A225:B225"/>
    <mergeCell ref="A230:B230"/>
    <mergeCell ref="A231:B231"/>
    <mergeCell ref="A233:B233"/>
    <mergeCell ref="A234:B234"/>
    <mergeCell ref="A206:B206"/>
    <mergeCell ref="A131:B131"/>
    <mergeCell ref="A137:B137"/>
    <mergeCell ref="A138:B138"/>
    <mergeCell ref="A169:B169"/>
    <mergeCell ref="A173:C173"/>
    <mergeCell ref="A178:D178"/>
    <mergeCell ref="A179:C179"/>
    <mergeCell ref="A200:C200"/>
    <mergeCell ref="A201:C201"/>
    <mergeCell ref="A202:B202"/>
    <mergeCell ref="A205:D205"/>
    <mergeCell ref="A125:B125"/>
    <mergeCell ref="A35:D35"/>
    <mergeCell ref="A36:B36"/>
    <mergeCell ref="A41:D41"/>
    <mergeCell ref="A42:B42"/>
    <mergeCell ref="A47:D47"/>
    <mergeCell ref="A99:B99"/>
    <mergeCell ref="A100:B100"/>
    <mergeCell ref="A107:B107"/>
    <mergeCell ref="A113:C113"/>
    <mergeCell ref="A118:D118"/>
    <mergeCell ref="A119:B119"/>
    <mergeCell ref="A30:B30"/>
    <mergeCell ref="A1:K1"/>
    <mergeCell ref="A2:B2"/>
    <mergeCell ref="A3:B3"/>
    <mergeCell ref="A4:K4"/>
    <mergeCell ref="A5:D5"/>
    <mergeCell ref="A17:B17"/>
    <mergeCell ref="A18:B18"/>
    <mergeCell ref="A24:B24"/>
    <mergeCell ref="A29:D29"/>
    <mergeCell ref="C2:K2"/>
    <mergeCell ref="C3:K3"/>
  </mergeCells>
  <pageMargins left="0.7" right="0.7" top="0.75" bottom="0.75" header="0.3" footer="0.3"/>
  <pageSetup paperSize="9" scale="67"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4"/>
  <dimension ref="A1:L234"/>
  <sheetViews>
    <sheetView zoomScaleNormal="100" workbookViewId="0">
      <selection activeCell="B1" sqref="B1:D1"/>
    </sheetView>
  </sheetViews>
  <sheetFormatPr defaultColWidth="8.85546875" defaultRowHeight="12.75" x14ac:dyDescent="0.2"/>
  <cols>
    <col min="1" max="1" width="51" customWidth="1"/>
    <col min="2" max="2" width="21.140625" customWidth="1"/>
    <col min="3" max="3" width="13.85546875" customWidth="1"/>
    <col min="4" max="4" width="12.7109375" customWidth="1"/>
    <col min="5" max="5" width="23" customWidth="1"/>
    <col min="6" max="6" width="80.85546875" customWidth="1"/>
    <col min="7" max="7" width="9.42578125" customWidth="1"/>
  </cols>
  <sheetData>
    <row r="1" spans="1:8" ht="15" x14ac:dyDescent="0.25">
      <c r="A1" s="81" t="s">
        <v>71</v>
      </c>
      <c r="B1" s="564" t="str">
        <f>'2017 Summary'!B1:D1</f>
        <v>please fill</v>
      </c>
      <c r="C1" s="564"/>
      <c r="D1" s="565"/>
    </row>
    <row r="2" spans="1:8" x14ac:dyDescent="0.2">
      <c r="A2" s="80" t="s">
        <v>70</v>
      </c>
      <c r="B2" s="558" t="str">
        <f>'2017 Summary'!B2:D2</f>
        <v>please fill</v>
      </c>
      <c r="C2" s="559"/>
      <c r="D2" s="560"/>
    </row>
    <row r="3" spans="1:8" x14ac:dyDescent="0.2">
      <c r="A3" s="79" t="s">
        <v>72</v>
      </c>
      <c r="B3" s="558" t="str">
        <f>'2017 Summary'!B3:D3</f>
        <v>please fill</v>
      </c>
      <c r="C3" s="559"/>
      <c r="D3" s="560"/>
    </row>
    <row r="4" spans="1:8" ht="13.5" thickBot="1" x14ac:dyDescent="0.25">
      <c r="A4" s="93"/>
      <c r="B4" s="561"/>
      <c r="C4" s="561"/>
      <c r="D4" s="562"/>
    </row>
    <row r="5" spans="1:8" ht="16.5" thickBot="1" x14ac:dyDescent="0.3">
      <c r="A5" s="94" t="s">
        <v>65</v>
      </c>
      <c r="B5" s="95"/>
      <c r="C5" s="96"/>
      <c r="D5" s="97"/>
      <c r="F5" s="7"/>
      <c r="G5" s="2"/>
    </row>
    <row r="6" spans="1:8" x14ac:dyDescent="0.2">
      <c r="A6" s="82"/>
      <c r="B6" s="78"/>
      <c r="C6" s="78"/>
      <c r="D6" s="83"/>
      <c r="F6" s="7"/>
      <c r="G6" s="2"/>
    </row>
    <row r="7" spans="1:8" x14ac:dyDescent="0.2">
      <c r="A7" s="82"/>
      <c r="B7" s="78"/>
      <c r="C7" s="78"/>
      <c r="D7" s="83"/>
      <c r="F7" s="5"/>
    </row>
    <row r="8" spans="1:8" ht="15" x14ac:dyDescent="0.25">
      <c r="A8" s="84" t="s">
        <v>145</v>
      </c>
      <c r="B8" s="70"/>
      <c r="C8" s="71"/>
      <c r="D8" s="408">
        <f>'2017 Summary'!D8</f>
        <v>0</v>
      </c>
      <c r="F8" s="5"/>
    </row>
    <row r="9" spans="1:8" x14ac:dyDescent="0.2">
      <c r="A9" s="86" t="s">
        <v>143</v>
      </c>
      <c r="B9" s="72"/>
      <c r="C9" s="71"/>
      <c r="D9" s="408">
        <f>'2017 Summary'!D9</f>
        <v>0</v>
      </c>
      <c r="E9" s="7"/>
      <c r="F9" s="7"/>
      <c r="G9" s="2"/>
    </row>
    <row r="10" spans="1:8" x14ac:dyDescent="0.2">
      <c r="A10" s="86" t="s">
        <v>144</v>
      </c>
      <c r="B10" s="72"/>
      <c r="C10" s="71"/>
      <c r="D10" s="408">
        <f>'2017 Summary'!D10</f>
        <v>0</v>
      </c>
      <c r="E10" s="7"/>
      <c r="G10" s="2" t="s">
        <v>10</v>
      </c>
    </row>
    <row r="11" spans="1:8" x14ac:dyDescent="0.2">
      <c r="A11" s="86"/>
      <c r="B11" s="72"/>
      <c r="C11" s="71"/>
      <c r="D11" s="409"/>
      <c r="G11" s="2"/>
    </row>
    <row r="12" spans="1:8" ht="15" x14ac:dyDescent="0.25">
      <c r="A12" s="84" t="s">
        <v>292</v>
      </c>
      <c r="B12" s="70"/>
      <c r="C12" s="71"/>
      <c r="D12" s="409">
        <f>'Progress Report 2018'!F248</f>
        <v>0</v>
      </c>
    </row>
    <row r="13" spans="1:8" x14ac:dyDescent="0.2">
      <c r="A13" s="86" t="s">
        <v>275</v>
      </c>
      <c r="B13" s="72"/>
      <c r="C13" s="71"/>
      <c r="D13" s="409">
        <f>'Progress Report 2018'!F249</f>
        <v>0</v>
      </c>
      <c r="E13" s="2"/>
      <c r="G13" s="7"/>
      <c r="H13" s="5"/>
    </row>
    <row r="14" spans="1:8" x14ac:dyDescent="0.2">
      <c r="A14" s="86" t="s">
        <v>276</v>
      </c>
      <c r="B14" s="72"/>
      <c r="C14" s="73"/>
      <c r="D14" s="409">
        <f>'Progress Report 2018'!F250</f>
        <v>0</v>
      </c>
      <c r="E14" s="2"/>
      <c r="F14" s="7"/>
    </row>
    <row r="15" spans="1:8" x14ac:dyDescent="0.2">
      <c r="A15" s="86"/>
      <c r="B15" s="72"/>
      <c r="C15" s="73"/>
      <c r="D15" s="409"/>
      <c r="E15" s="2"/>
      <c r="F15" s="7"/>
    </row>
    <row r="16" spans="1:8" x14ac:dyDescent="0.2">
      <c r="A16" s="86" t="s">
        <v>306</v>
      </c>
      <c r="B16" s="72"/>
      <c r="C16" s="73"/>
      <c r="D16" s="409">
        <f>'Progress Report 2018'!J248</f>
        <v>0</v>
      </c>
      <c r="E16" s="2"/>
      <c r="F16" s="7"/>
    </row>
    <row r="17" spans="1:8" ht="13.5" thickBot="1" x14ac:dyDescent="0.25">
      <c r="A17" s="87"/>
      <c r="B17" s="76"/>
      <c r="C17" s="76"/>
      <c r="D17" s="88"/>
      <c r="G17" s="2"/>
    </row>
    <row r="18" spans="1:8" ht="16.5" thickBot="1" x14ac:dyDescent="0.3">
      <c r="A18" s="566" t="s">
        <v>66</v>
      </c>
      <c r="B18" s="567"/>
      <c r="C18" s="567"/>
      <c r="D18" s="568"/>
      <c r="E18" s="205"/>
    </row>
    <row r="19" spans="1:8" x14ac:dyDescent="0.2">
      <c r="A19" s="201"/>
      <c r="B19" s="202"/>
      <c r="C19" s="203"/>
      <c r="D19" s="204"/>
      <c r="E19" s="5"/>
      <c r="G19" s="2"/>
    </row>
    <row r="20" spans="1:8" x14ac:dyDescent="0.2">
      <c r="A20" s="216" t="s">
        <v>74</v>
      </c>
      <c r="B20" s="217"/>
      <c r="C20" s="217" t="s">
        <v>127</v>
      </c>
      <c r="D20" s="218">
        <f>'Progress Report 2018'!F16+'Progress Report 2018'!F57+'Progress Report 2018'!F106+'Progress Report 2018'!F143+'Progress Report 2018'!F172+'Progress Report 2018'!F178+'Progress Report 2018'!F205+'Progress Report 2018'!F230</f>
        <v>0</v>
      </c>
      <c r="E20" s="5"/>
      <c r="G20" s="2"/>
    </row>
    <row r="21" spans="1:8" x14ac:dyDescent="0.2">
      <c r="A21" s="89"/>
      <c r="B21" s="27"/>
      <c r="C21" s="27"/>
      <c r="D21" s="90"/>
      <c r="E21" s="5"/>
      <c r="G21" s="2"/>
    </row>
    <row r="22" spans="1:8" x14ac:dyDescent="0.2">
      <c r="A22" s="216" t="s">
        <v>301</v>
      </c>
      <c r="B22" s="217"/>
      <c r="C22" s="217" t="s">
        <v>147</v>
      </c>
      <c r="D22" s="219">
        <f>'Progress Report 2018'!F23+'Progress Report 2018'!F65+'Progress Report 2018'!F112+'Progress Report 2018'!F148+'Progress Report 2018'!F183+'Progress Report 2018'!F209+'Progress Report 2018'!F233</f>
        <v>0</v>
      </c>
      <c r="E22" s="5"/>
      <c r="G22" s="2"/>
    </row>
    <row r="23" spans="1:8" x14ac:dyDescent="0.2">
      <c r="A23" s="82"/>
      <c r="B23" s="27"/>
      <c r="C23" s="27"/>
      <c r="D23" s="90"/>
      <c r="E23" s="5"/>
      <c r="G23" s="2"/>
    </row>
    <row r="24" spans="1:8" x14ac:dyDescent="0.2">
      <c r="A24" s="216" t="s">
        <v>302</v>
      </c>
      <c r="B24" s="217"/>
      <c r="C24" s="217" t="s">
        <v>147</v>
      </c>
      <c r="D24" s="219">
        <f>'Progress Report 2018'!F29+'Progress Report 2018'!F73+'Progress Report 2018'!F118+'Progress Report 2018'!F153+'Progress Report 2018'!F187+'Progress Report 2018'!F213+'Progress Report 2018'!F236</f>
        <v>0</v>
      </c>
      <c r="E24" s="5"/>
      <c r="G24" s="2"/>
    </row>
    <row r="25" spans="1:8" x14ac:dyDescent="0.2">
      <c r="A25" s="82"/>
      <c r="B25" s="27"/>
      <c r="C25" s="27"/>
      <c r="D25" s="90"/>
      <c r="E25" s="5"/>
      <c r="G25" s="2"/>
    </row>
    <row r="26" spans="1:8" x14ac:dyDescent="0.2">
      <c r="A26" s="220" t="s">
        <v>303</v>
      </c>
      <c r="B26" s="221"/>
      <c r="C26" s="217" t="s">
        <v>147</v>
      </c>
      <c r="D26" s="219">
        <f>'Progress Report 2018'!F35+'Progress Report 2018'!F81+'Progress Report 2018'!F124+'Progress Report 2018'!F158+'Progress Report 2018'!F191+'Progress Report 2018'!F221+'Progress Report 2018'!F239</f>
        <v>0</v>
      </c>
      <c r="E26" s="5"/>
      <c r="G26" s="10"/>
    </row>
    <row r="27" spans="1:8" x14ac:dyDescent="0.2">
      <c r="A27" s="416"/>
      <c r="B27" s="273"/>
      <c r="C27" s="256"/>
      <c r="D27" s="417"/>
      <c r="E27" s="5"/>
      <c r="G27" s="10"/>
    </row>
    <row r="28" spans="1:8" x14ac:dyDescent="0.2">
      <c r="A28" s="220" t="s">
        <v>300</v>
      </c>
      <c r="B28" s="221"/>
      <c r="C28" s="217" t="s">
        <v>147</v>
      </c>
      <c r="D28" s="219">
        <f>'Progress Report 2018'!F41+'Progress Report 2018'!F89+'Progress Report 2018'!F130+'Progress Report 2018'!F163+'Progress Report 2018'!F195+'Progress Report 2018'!F221+'Progress Report 2018'!F242</f>
        <v>0</v>
      </c>
      <c r="E28" s="5"/>
      <c r="G28" s="10"/>
    </row>
    <row r="29" spans="1:8" x14ac:dyDescent="0.2">
      <c r="A29" s="87"/>
      <c r="B29" s="27"/>
      <c r="C29" s="27"/>
      <c r="D29" s="90"/>
      <c r="G29" s="2"/>
    </row>
    <row r="30" spans="1:8" x14ac:dyDescent="0.2">
      <c r="A30" s="220" t="s">
        <v>304</v>
      </c>
      <c r="B30" s="221"/>
      <c r="C30" s="217" t="s">
        <v>147</v>
      </c>
      <c r="D30" s="219">
        <f>'Progress Report 2018'!F47+'Progress Report 2018'!F97+'Progress Report 2018'!F136+'Progress Report 2018'!F168+'Progress Report 2018'!F199+'Progress Report 2018'!F225+'Progress Report 2018'!F245</f>
        <v>0</v>
      </c>
      <c r="G30" s="2"/>
    </row>
    <row r="31" spans="1:8" x14ac:dyDescent="0.2">
      <c r="A31" s="91"/>
      <c r="B31" s="27"/>
      <c r="C31" s="27"/>
      <c r="D31" s="90"/>
      <c r="G31" s="2"/>
      <c r="H31" s="2" t="s">
        <v>10</v>
      </c>
    </row>
    <row r="32" spans="1:8" x14ac:dyDescent="0.2">
      <c r="A32" s="91"/>
      <c r="B32" s="27"/>
      <c r="C32" s="27"/>
      <c r="D32" s="90"/>
    </row>
    <row r="33" spans="1:6" ht="15.75" x14ac:dyDescent="0.25">
      <c r="A33" s="206" t="s">
        <v>67</v>
      </c>
      <c r="B33" s="207"/>
      <c r="C33" s="208"/>
      <c r="D33" s="209">
        <f>D20+D22+D24+D26+D28+D30</f>
        <v>0</v>
      </c>
    </row>
    <row r="34" spans="1:6" x14ac:dyDescent="0.2">
      <c r="A34" s="87"/>
      <c r="B34" s="76"/>
      <c r="C34" s="76"/>
      <c r="D34" s="92"/>
    </row>
    <row r="35" spans="1:6" x14ac:dyDescent="0.2">
      <c r="A35" s="82"/>
      <c r="B35" s="78"/>
      <c r="C35" s="76"/>
      <c r="D35" s="92"/>
    </row>
    <row r="36" spans="1:6" ht="15.75" x14ac:dyDescent="0.25">
      <c r="A36" s="206" t="s">
        <v>68</v>
      </c>
      <c r="B36" s="213" t="s">
        <v>148</v>
      </c>
      <c r="C36" s="208"/>
      <c r="D36" s="209">
        <v>0</v>
      </c>
      <c r="F36" s="7"/>
    </row>
    <row r="37" spans="1:6" x14ac:dyDescent="0.2">
      <c r="A37" s="89"/>
      <c r="B37" s="74"/>
      <c r="C37" s="74"/>
      <c r="D37" s="92"/>
    </row>
    <row r="38" spans="1:6" ht="16.5" thickBot="1" x14ac:dyDescent="0.3">
      <c r="A38" s="210" t="s">
        <v>69</v>
      </c>
      <c r="B38" s="214" t="s">
        <v>96</v>
      </c>
      <c r="C38" s="211"/>
      <c r="D38" s="212">
        <v>0</v>
      </c>
    </row>
    <row r="39" spans="1:6" x14ac:dyDescent="0.2">
      <c r="A39" s="7"/>
      <c r="B39" s="7"/>
      <c r="C39" s="8"/>
      <c r="D39" s="76"/>
    </row>
    <row r="40" spans="1:6" x14ac:dyDescent="0.2">
      <c r="A40" s="5"/>
      <c r="B40" s="5"/>
      <c r="C40" s="5"/>
      <c r="D40" s="17"/>
    </row>
    <row r="41" spans="1:6" x14ac:dyDescent="0.2">
      <c r="A41" s="5"/>
      <c r="B41" s="5"/>
      <c r="C41" s="5"/>
      <c r="D41" s="17"/>
    </row>
    <row r="42" spans="1:6" x14ac:dyDescent="0.2">
      <c r="B42" s="563"/>
      <c r="C42" s="563"/>
      <c r="D42" s="164"/>
      <c r="E42" s="2"/>
    </row>
    <row r="43" spans="1:6" x14ac:dyDescent="0.2">
      <c r="B43" s="74"/>
      <c r="C43" s="76"/>
      <c r="D43" s="164"/>
    </row>
    <row r="44" spans="1:6" x14ac:dyDescent="0.2">
      <c r="B44" s="563"/>
      <c r="C44" s="563"/>
      <c r="D44" s="71"/>
    </row>
    <row r="45" spans="1:6" x14ac:dyDescent="0.2">
      <c r="B45" s="76"/>
      <c r="C45" s="76"/>
      <c r="D45" s="164"/>
    </row>
    <row r="46" spans="1:6" ht="15" x14ac:dyDescent="0.2">
      <c r="A46" s="25"/>
      <c r="B46" s="563"/>
      <c r="C46" s="563"/>
      <c r="D46" s="164"/>
    </row>
    <row r="47" spans="1:6" s="25" customFormat="1" ht="15.75" x14ac:dyDescent="0.25">
      <c r="A47"/>
      <c r="B47" s="76"/>
      <c r="C47" s="76"/>
      <c r="D47" s="164"/>
      <c r="F47" s="26"/>
    </row>
    <row r="48" spans="1:6" x14ac:dyDescent="0.2">
      <c r="B48" s="563"/>
      <c r="C48" s="563"/>
      <c r="D48" s="164"/>
      <c r="E48" s="5"/>
      <c r="F48" s="7"/>
    </row>
    <row r="49" spans="1:7" x14ac:dyDescent="0.2">
      <c r="B49" s="76"/>
      <c r="C49" s="76"/>
      <c r="D49" s="164"/>
      <c r="E49" s="5"/>
      <c r="F49" s="7"/>
    </row>
    <row r="50" spans="1:7" x14ac:dyDescent="0.2">
      <c r="B50" s="563"/>
      <c r="C50" s="563"/>
      <c r="D50" s="164"/>
      <c r="E50" s="5"/>
      <c r="F50" s="8"/>
    </row>
    <row r="51" spans="1:7" x14ac:dyDescent="0.2">
      <c r="A51" s="75"/>
      <c r="B51" s="76"/>
      <c r="C51" s="76"/>
      <c r="D51" s="164"/>
      <c r="E51" s="5"/>
      <c r="F51" s="12"/>
    </row>
    <row r="52" spans="1:7" x14ac:dyDescent="0.2">
      <c r="A52" s="77"/>
      <c r="B52" s="78"/>
      <c r="C52" s="78"/>
      <c r="D52" s="165"/>
      <c r="E52" s="5"/>
      <c r="F52" s="12"/>
    </row>
    <row r="53" spans="1:7" x14ac:dyDescent="0.2">
      <c r="A53" s="5"/>
      <c r="B53" s="5"/>
      <c r="C53" s="5"/>
      <c r="D53" s="17"/>
      <c r="E53" s="5"/>
      <c r="F53" s="12"/>
      <c r="G53" s="2" t="s">
        <v>10</v>
      </c>
    </row>
    <row r="54" spans="1:7" x14ac:dyDescent="0.2">
      <c r="A54" s="5"/>
      <c r="B54" s="5"/>
      <c r="C54" s="5"/>
      <c r="D54" s="17"/>
      <c r="E54" s="5"/>
      <c r="F54" s="12"/>
    </row>
    <row r="55" spans="1:7" x14ac:dyDescent="0.2">
      <c r="A55" s="8"/>
      <c r="B55" s="8"/>
      <c r="C55" s="5"/>
      <c r="D55" s="17"/>
      <c r="E55" s="5"/>
      <c r="F55" s="5"/>
      <c r="G55" s="11"/>
    </row>
    <row r="56" spans="1:7" x14ac:dyDescent="0.2">
      <c r="A56" s="5"/>
      <c r="B56" s="5"/>
      <c r="C56" s="5"/>
      <c r="D56" s="17"/>
      <c r="E56" s="5"/>
      <c r="F56" s="5"/>
      <c r="G56" s="11"/>
    </row>
    <row r="57" spans="1:7" x14ac:dyDescent="0.2">
      <c r="A57" s="5"/>
      <c r="B57" s="5"/>
      <c r="C57" s="5"/>
      <c r="D57" s="17"/>
      <c r="E57" s="5"/>
      <c r="F57" s="12"/>
      <c r="G57" s="11"/>
    </row>
    <row r="58" spans="1:7" x14ac:dyDescent="0.2">
      <c r="A58" s="7"/>
      <c r="B58" s="7"/>
      <c r="C58" s="5"/>
      <c r="D58" s="17"/>
      <c r="E58" s="5"/>
      <c r="F58" s="12"/>
      <c r="G58" s="11"/>
    </row>
    <row r="59" spans="1:7" x14ac:dyDescent="0.2">
      <c r="A59" s="5"/>
      <c r="B59" s="5"/>
      <c r="C59" s="5"/>
      <c r="D59" s="17"/>
      <c r="E59" s="5"/>
      <c r="F59" s="5"/>
      <c r="G59" s="11"/>
    </row>
    <row r="60" spans="1:7" x14ac:dyDescent="0.2">
      <c r="A60" s="5"/>
      <c r="B60" s="5"/>
      <c r="C60" s="5"/>
      <c r="D60" s="17"/>
      <c r="E60" s="5"/>
      <c r="F60" s="5"/>
      <c r="G60" s="11"/>
    </row>
    <row r="61" spans="1:7" x14ac:dyDescent="0.2">
      <c r="A61" s="5"/>
      <c r="B61" s="5"/>
      <c r="C61" s="5"/>
      <c r="D61" s="17"/>
      <c r="E61" s="5"/>
      <c r="F61" s="5"/>
      <c r="G61" s="11"/>
    </row>
    <row r="62" spans="1:7" x14ac:dyDescent="0.2">
      <c r="A62" s="5"/>
      <c r="B62" s="5"/>
      <c r="C62" s="5"/>
      <c r="D62" s="17"/>
      <c r="E62" s="5"/>
      <c r="F62" s="5"/>
      <c r="G62" s="11"/>
    </row>
    <row r="63" spans="1:7" x14ac:dyDescent="0.2">
      <c r="A63" s="5"/>
      <c r="B63" s="5"/>
      <c r="C63" s="5"/>
      <c r="D63" s="17"/>
      <c r="E63" s="5"/>
      <c r="F63" s="5"/>
      <c r="G63" s="11"/>
    </row>
    <row r="64" spans="1:7" x14ac:dyDescent="0.2">
      <c r="A64" s="12"/>
      <c r="B64" s="12"/>
      <c r="C64" s="5"/>
      <c r="D64" s="17"/>
      <c r="E64" s="5"/>
      <c r="F64" s="5"/>
      <c r="G64" s="11"/>
    </row>
    <row r="65" spans="1:7" x14ac:dyDescent="0.2">
      <c r="A65" s="5"/>
      <c r="B65" s="5"/>
      <c r="C65" s="5"/>
      <c r="D65" s="17"/>
      <c r="E65" s="5"/>
      <c r="F65" s="5"/>
      <c r="G65" s="11"/>
    </row>
    <row r="66" spans="1:7" x14ac:dyDescent="0.2">
      <c r="A66" s="5"/>
      <c r="B66" s="5"/>
      <c r="C66" s="5"/>
      <c r="D66" s="17"/>
      <c r="E66" s="5"/>
      <c r="F66" s="5"/>
      <c r="G66" s="11"/>
    </row>
    <row r="67" spans="1:7" x14ac:dyDescent="0.2">
      <c r="A67" s="5"/>
      <c r="B67" s="5"/>
      <c r="C67" s="5"/>
      <c r="D67" s="17"/>
      <c r="E67" s="5"/>
      <c r="F67" s="5"/>
      <c r="G67" s="11"/>
    </row>
    <row r="68" spans="1:7" x14ac:dyDescent="0.2">
      <c r="A68" s="5"/>
      <c r="B68" s="5"/>
      <c r="C68" s="5"/>
      <c r="D68" s="17"/>
      <c r="E68" s="5"/>
      <c r="F68" s="8"/>
      <c r="G68" s="11"/>
    </row>
    <row r="69" spans="1:7" x14ac:dyDescent="0.2">
      <c r="A69" s="5"/>
      <c r="B69" s="5"/>
      <c r="C69" s="5"/>
      <c r="D69" s="17"/>
      <c r="E69" s="5"/>
      <c r="F69" s="5"/>
      <c r="G69" s="11"/>
    </row>
    <row r="70" spans="1:7" x14ac:dyDescent="0.2">
      <c r="A70" s="12"/>
      <c r="B70" s="12"/>
      <c r="C70" s="5"/>
      <c r="D70" s="17"/>
      <c r="E70" s="5"/>
      <c r="F70" s="5"/>
      <c r="G70" s="11"/>
    </row>
    <row r="71" spans="1:7" x14ac:dyDescent="0.2">
      <c r="A71" s="5"/>
      <c r="B71" s="5"/>
      <c r="C71" s="5"/>
      <c r="D71" s="17"/>
      <c r="E71" s="5"/>
      <c r="F71" s="5"/>
      <c r="G71" s="11"/>
    </row>
    <row r="72" spans="1:7" x14ac:dyDescent="0.2">
      <c r="A72" s="5"/>
      <c r="B72" s="5"/>
      <c r="C72" s="5"/>
      <c r="D72" s="17"/>
      <c r="E72" s="5"/>
      <c r="F72" s="5"/>
      <c r="G72" s="11"/>
    </row>
    <row r="73" spans="1:7" x14ac:dyDescent="0.2">
      <c r="A73" s="5"/>
      <c r="B73" s="5"/>
      <c r="C73" s="5"/>
      <c r="D73" s="17"/>
      <c r="E73" s="5"/>
      <c r="F73" s="5"/>
    </row>
    <row r="74" spans="1:7" x14ac:dyDescent="0.2">
      <c r="A74" s="5"/>
      <c r="B74" s="5"/>
      <c r="C74" s="5"/>
      <c r="D74" s="17"/>
      <c r="E74" s="5"/>
      <c r="F74" s="5"/>
    </row>
    <row r="75" spans="1:7" x14ac:dyDescent="0.2">
      <c r="A75" s="5"/>
      <c r="B75" s="5"/>
      <c r="C75" s="5"/>
      <c r="D75" s="17"/>
      <c r="E75" s="5"/>
      <c r="F75" s="5"/>
    </row>
    <row r="76" spans="1:7" x14ac:dyDescent="0.2">
      <c r="A76" s="12"/>
      <c r="B76" s="12"/>
      <c r="C76" s="5"/>
      <c r="D76" s="17"/>
      <c r="E76" s="5"/>
      <c r="F76" s="5"/>
    </row>
    <row r="77" spans="1:7" x14ac:dyDescent="0.2">
      <c r="A77" s="5"/>
      <c r="B77" s="5"/>
      <c r="C77" s="5"/>
      <c r="D77" s="17"/>
      <c r="E77" s="5"/>
      <c r="F77" s="5"/>
    </row>
    <row r="78" spans="1:7" x14ac:dyDescent="0.2">
      <c r="A78" s="5"/>
      <c r="B78" s="5"/>
      <c r="C78" s="5"/>
      <c r="D78" s="17"/>
      <c r="E78" s="5"/>
      <c r="F78" s="5"/>
    </row>
    <row r="79" spans="1:7" x14ac:dyDescent="0.2">
      <c r="A79" s="5"/>
      <c r="B79" s="5"/>
      <c r="C79" s="5"/>
      <c r="D79" s="17"/>
      <c r="E79" s="5"/>
      <c r="F79" s="5"/>
    </row>
    <row r="80" spans="1:7" x14ac:dyDescent="0.2">
      <c r="A80" s="5"/>
      <c r="B80" s="5"/>
      <c r="C80" s="5"/>
      <c r="D80" s="17"/>
      <c r="E80" s="5"/>
      <c r="F80" s="5"/>
    </row>
    <row r="81" spans="1:7" x14ac:dyDescent="0.2">
      <c r="A81" s="5"/>
      <c r="B81" s="5"/>
      <c r="C81" s="5"/>
      <c r="D81" s="17"/>
      <c r="E81" s="5"/>
      <c r="F81" s="5"/>
    </row>
    <row r="82" spans="1:7" x14ac:dyDescent="0.2">
      <c r="A82" s="7"/>
      <c r="B82" s="7"/>
      <c r="C82" s="5"/>
      <c r="D82" s="17"/>
      <c r="E82" s="5"/>
      <c r="F82" s="5"/>
    </row>
    <row r="83" spans="1:7" x14ac:dyDescent="0.2">
      <c r="A83" s="5"/>
      <c r="B83" s="5"/>
      <c r="C83" s="5"/>
      <c r="D83" s="17"/>
      <c r="E83" s="5"/>
      <c r="F83" s="8"/>
    </row>
    <row r="84" spans="1:7" x14ac:dyDescent="0.2">
      <c r="A84" s="5"/>
      <c r="B84" s="5"/>
      <c r="C84" s="5"/>
      <c r="D84" s="17"/>
      <c r="E84" s="5"/>
      <c r="F84" s="8"/>
    </row>
    <row r="85" spans="1:7" x14ac:dyDescent="0.2">
      <c r="A85" s="5"/>
      <c r="B85" s="5"/>
      <c r="C85" s="5"/>
      <c r="D85" s="17"/>
      <c r="E85" s="5"/>
      <c r="F85" s="8"/>
    </row>
    <row r="86" spans="1:7" x14ac:dyDescent="0.2">
      <c r="A86" s="5"/>
      <c r="B86" s="5"/>
      <c r="C86" s="5"/>
      <c r="D86" s="17"/>
      <c r="E86" s="5"/>
      <c r="F86" s="8"/>
    </row>
    <row r="87" spans="1:7" x14ac:dyDescent="0.2">
      <c r="A87" s="5"/>
      <c r="B87" s="5"/>
      <c r="C87" s="5"/>
      <c r="D87" s="17"/>
      <c r="E87" s="5"/>
      <c r="F87" s="5"/>
      <c r="G87" s="2"/>
    </row>
    <row r="88" spans="1:7" x14ac:dyDescent="0.2">
      <c r="A88" s="12"/>
      <c r="B88" s="12"/>
      <c r="C88" s="5"/>
      <c r="D88" s="17"/>
      <c r="E88" s="5"/>
      <c r="F88" s="5"/>
    </row>
    <row r="89" spans="1:7" x14ac:dyDescent="0.2">
      <c r="A89" s="5"/>
      <c r="B89" s="5"/>
      <c r="C89" s="5"/>
      <c r="D89" s="17"/>
      <c r="E89" s="5"/>
      <c r="F89" s="5"/>
    </row>
    <row r="90" spans="1:7" x14ac:dyDescent="0.2">
      <c r="A90" s="5"/>
      <c r="B90" s="5"/>
      <c r="C90" s="5"/>
      <c r="D90" s="17"/>
      <c r="E90" s="5"/>
      <c r="F90" s="5"/>
    </row>
    <row r="91" spans="1:7" x14ac:dyDescent="0.2">
      <c r="A91" s="5"/>
      <c r="B91" s="5"/>
      <c r="C91" s="5"/>
      <c r="D91" s="17"/>
      <c r="E91" s="5"/>
      <c r="F91" s="5"/>
    </row>
    <row r="92" spans="1:7" x14ac:dyDescent="0.2">
      <c r="A92" s="5"/>
      <c r="B92" s="5"/>
      <c r="C92" s="5"/>
      <c r="D92" s="17"/>
      <c r="E92" s="5"/>
      <c r="F92" s="5"/>
    </row>
    <row r="93" spans="1:7" x14ac:dyDescent="0.2">
      <c r="A93" s="12"/>
      <c r="B93" s="12"/>
      <c r="C93" s="17"/>
      <c r="D93" s="17"/>
      <c r="E93" s="5"/>
      <c r="F93" s="5"/>
    </row>
    <row r="94" spans="1:7" x14ac:dyDescent="0.2">
      <c r="A94" s="5"/>
      <c r="B94" s="5"/>
      <c r="C94" s="17"/>
      <c r="D94" s="17"/>
      <c r="E94" s="5"/>
      <c r="F94" s="5"/>
    </row>
    <row r="95" spans="1:7" x14ac:dyDescent="0.2">
      <c r="A95" s="5"/>
      <c r="B95" s="5"/>
      <c r="C95" s="17"/>
      <c r="D95" s="17"/>
      <c r="E95" s="5"/>
      <c r="F95" s="5"/>
    </row>
    <row r="96" spans="1:7" x14ac:dyDescent="0.2">
      <c r="A96" s="5"/>
      <c r="B96" s="5"/>
      <c r="C96" s="17"/>
      <c r="D96" s="17"/>
      <c r="E96" s="5"/>
      <c r="F96" s="5"/>
    </row>
    <row r="97" spans="1:6" x14ac:dyDescent="0.2">
      <c r="A97" s="5"/>
      <c r="B97" s="5"/>
      <c r="C97" s="17"/>
      <c r="D97" s="17"/>
      <c r="E97" s="5"/>
      <c r="F97" s="5"/>
    </row>
    <row r="98" spans="1:6" x14ac:dyDescent="0.2">
      <c r="A98" s="12"/>
      <c r="B98" s="12"/>
      <c r="C98" s="17"/>
      <c r="D98" s="17"/>
      <c r="E98" s="5"/>
      <c r="F98" s="5"/>
    </row>
    <row r="99" spans="1:6" x14ac:dyDescent="0.2">
      <c r="A99" s="5"/>
      <c r="B99" s="5"/>
      <c r="C99" s="17"/>
      <c r="D99" s="17"/>
      <c r="E99" s="5"/>
      <c r="F99" s="5"/>
    </row>
    <row r="100" spans="1:6" x14ac:dyDescent="0.2">
      <c r="A100" s="5"/>
      <c r="B100" s="5"/>
      <c r="C100" s="17"/>
      <c r="D100" s="17"/>
      <c r="E100" s="5"/>
      <c r="F100" s="5"/>
    </row>
    <row r="101" spans="1:6" x14ac:dyDescent="0.2">
      <c r="A101" s="5"/>
      <c r="B101" s="5"/>
      <c r="C101" s="17"/>
      <c r="D101" s="17"/>
      <c r="E101" s="5"/>
      <c r="F101" s="5"/>
    </row>
    <row r="102" spans="1:6" x14ac:dyDescent="0.2">
      <c r="A102" s="5"/>
      <c r="B102" s="5"/>
      <c r="C102" s="17"/>
      <c r="D102" s="17"/>
      <c r="E102" s="5"/>
      <c r="F102" s="5"/>
    </row>
    <row r="103" spans="1:6" x14ac:dyDescent="0.2">
      <c r="A103" s="5"/>
      <c r="B103" s="5"/>
      <c r="C103" s="17"/>
      <c r="D103" s="17"/>
      <c r="E103" s="5"/>
      <c r="F103" s="5"/>
    </row>
    <row r="104" spans="1:6" x14ac:dyDescent="0.2">
      <c r="A104" s="7"/>
      <c r="B104" s="7"/>
      <c r="C104" s="5"/>
      <c r="D104" s="17"/>
      <c r="E104" s="5"/>
      <c r="F104" s="5"/>
    </row>
    <row r="105" spans="1:6" x14ac:dyDescent="0.2">
      <c r="A105" s="5"/>
      <c r="B105" s="5"/>
      <c r="C105" s="5"/>
      <c r="D105" s="17"/>
      <c r="E105" s="5"/>
      <c r="F105" s="5"/>
    </row>
    <row r="106" spans="1:6" x14ac:dyDescent="0.2">
      <c r="A106" s="5"/>
      <c r="B106" s="5"/>
      <c r="C106" s="5"/>
      <c r="D106" s="17"/>
      <c r="E106" s="5"/>
      <c r="F106" s="5"/>
    </row>
    <row r="107" spans="1:6" x14ac:dyDescent="0.2">
      <c r="A107" s="5"/>
      <c r="B107" s="5"/>
      <c r="C107" s="5"/>
      <c r="D107" s="17"/>
      <c r="E107" s="5"/>
      <c r="F107" s="5"/>
    </row>
    <row r="108" spans="1:6" x14ac:dyDescent="0.2">
      <c r="A108" s="5"/>
      <c r="B108" s="5"/>
      <c r="C108" s="5"/>
      <c r="D108" s="17"/>
      <c r="E108" s="5"/>
      <c r="F108" s="5"/>
    </row>
    <row r="109" spans="1:6" x14ac:dyDescent="0.2">
      <c r="A109" s="5"/>
      <c r="B109" s="5"/>
      <c r="C109" s="5"/>
      <c r="D109" s="17"/>
      <c r="E109" s="5"/>
      <c r="F109" s="5"/>
    </row>
    <row r="110" spans="1:6" x14ac:dyDescent="0.2">
      <c r="A110" s="12"/>
      <c r="B110" s="12"/>
      <c r="C110" s="5"/>
      <c r="D110" s="17"/>
      <c r="E110" s="5"/>
      <c r="F110" s="5"/>
    </row>
    <row r="111" spans="1:6" x14ac:dyDescent="0.2">
      <c r="A111" s="5"/>
      <c r="B111" s="5"/>
      <c r="C111" s="5"/>
      <c r="D111" s="17"/>
      <c r="E111" s="5"/>
      <c r="F111" s="5"/>
    </row>
    <row r="112" spans="1:6" x14ac:dyDescent="0.2">
      <c r="A112" s="5"/>
      <c r="B112" s="5"/>
      <c r="C112" s="5"/>
      <c r="D112" s="17"/>
      <c r="E112" s="5"/>
      <c r="F112" s="5"/>
    </row>
    <row r="113" spans="1:6" x14ac:dyDescent="0.2">
      <c r="A113" s="5"/>
      <c r="B113" s="5"/>
      <c r="C113" s="5"/>
      <c r="D113" s="17"/>
      <c r="E113" s="5"/>
      <c r="F113" s="5"/>
    </row>
    <row r="114" spans="1:6" x14ac:dyDescent="0.2">
      <c r="A114" s="5"/>
      <c r="B114" s="5"/>
      <c r="C114" s="5"/>
      <c r="D114" s="17"/>
      <c r="E114" s="5"/>
      <c r="F114" s="5"/>
    </row>
    <row r="115" spans="1:6" x14ac:dyDescent="0.2">
      <c r="A115" s="12"/>
      <c r="B115" s="12"/>
      <c r="C115" s="17"/>
      <c r="D115" s="17"/>
      <c r="E115" s="5"/>
      <c r="F115" s="5"/>
    </row>
    <row r="116" spans="1:6" x14ac:dyDescent="0.2">
      <c r="A116" s="5"/>
      <c r="B116" s="5"/>
      <c r="C116" s="17"/>
      <c r="D116" s="17"/>
      <c r="E116" s="5"/>
      <c r="F116" s="5"/>
    </row>
    <row r="117" spans="1:6" x14ac:dyDescent="0.2">
      <c r="A117" s="5"/>
      <c r="B117" s="5"/>
      <c r="C117" s="17"/>
      <c r="D117" s="17"/>
      <c r="E117" s="5"/>
      <c r="F117" s="5"/>
    </row>
    <row r="118" spans="1:6" x14ac:dyDescent="0.2">
      <c r="A118" s="5"/>
      <c r="B118" s="5"/>
      <c r="C118" s="17"/>
      <c r="D118" s="17"/>
      <c r="E118" s="5"/>
      <c r="F118" s="5"/>
    </row>
    <row r="119" spans="1:6" x14ac:dyDescent="0.2">
      <c r="A119" s="5"/>
      <c r="B119" s="5"/>
      <c r="C119" s="17"/>
      <c r="D119" s="17"/>
      <c r="E119" s="5"/>
      <c r="F119" s="5"/>
    </row>
    <row r="120" spans="1:6" x14ac:dyDescent="0.2">
      <c r="A120" s="12"/>
      <c r="B120" s="12"/>
      <c r="C120" s="17"/>
      <c r="D120" s="17"/>
      <c r="E120" s="5"/>
      <c r="F120" s="5"/>
    </row>
    <row r="121" spans="1:6" x14ac:dyDescent="0.2">
      <c r="A121" s="5"/>
      <c r="B121" s="5"/>
      <c r="C121" s="17"/>
      <c r="D121" s="17"/>
      <c r="E121" s="5"/>
      <c r="F121" s="5"/>
    </row>
    <row r="122" spans="1:6" x14ac:dyDescent="0.2">
      <c r="A122" s="5"/>
      <c r="B122" s="5"/>
      <c r="C122" s="17"/>
      <c r="D122" s="17"/>
      <c r="E122" s="5"/>
      <c r="F122" s="5"/>
    </row>
    <row r="123" spans="1:6" x14ac:dyDescent="0.2">
      <c r="A123" s="5"/>
      <c r="B123" s="5"/>
      <c r="C123" s="17"/>
      <c r="D123" s="17"/>
      <c r="E123" s="5"/>
      <c r="F123" s="5"/>
    </row>
    <row r="124" spans="1:6" x14ac:dyDescent="0.2">
      <c r="A124" s="5"/>
      <c r="B124" s="5"/>
      <c r="C124" s="17"/>
      <c r="D124" s="17"/>
      <c r="E124" s="5"/>
      <c r="F124" s="5"/>
    </row>
    <row r="125" spans="1:6" x14ac:dyDescent="0.2">
      <c r="A125" s="5"/>
      <c r="B125" s="5"/>
      <c r="C125" s="17"/>
      <c r="D125" s="17"/>
      <c r="E125" s="5"/>
      <c r="F125" s="5"/>
    </row>
    <row r="126" spans="1:6" x14ac:dyDescent="0.2">
      <c r="A126" s="7"/>
      <c r="B126" s="7"/>
      <c r="C126" s="5"/>
      <c r="D126" s="17"/>
      <c r="E126" s="5"/>
      <c r="F126" s="5"/>
    </row>
    <row r="127" spans="1:6" x14ac:dyDescent="0.2">
      <c r="A127" s="5"/>
      <c r="B127" s="5"/>
      <c r="C127" s="5"/>
      <c r="D127" s="17"/>
      <c r="E127" s="5"/>
      <c r="F127" s="5"/>
    </row>
    <row r="128" spans="1:6" x14ac:dyDescent="0.2">
      <c r="A128" s="5"/>
      <c r="B128" s="5"/>
      <c r="C128" s="5"/>
      <c r="D128" s="17"/>
      <c r="E128" s="5"/>
      <c r="F128" s="5"/>
    </row>
    <row r="129" spans="1:6" x14ac:dyDescent="0.2">
      <c r="A129" s="5"/>
      <c r="B129" s="5"/>
      <c r="C129" s="5"/>
      <c r="D129" s="17"/>
      <c r="E129" s="5"/>
      <c r="F129" s="5"/>
    </row>
    <row r="130" spans="1:6" x14ac:dyDescent="0.2">
      <c r="A130" s="5"/>
      <c r="B130" s="5"/>
      <c r="C130" s="5"/>
      <c r="D130" s="17"/>
      <c r="E130" s="5"/>
      <c r="F130" s="5"/>
    </row>
    <row r="131" spans="1:6" x14ac:dyDescent="0.2">
      <c r="A131" s="5"/>
      <c r="B131" s="5"/>
      <c r="C131" s="5"/>
      <c r="D131" s="17"/>
      <c r="E131" s="5"/>
      <c r="F131" s="5"/>
    </row>
    <row r="132" spans="1:6" x14ac:dyDescent="0.2">
      <c r="A132" s="12"/>
      <c r="B132" s="12"/>
      <c r="C132" s="5"/>
      <c r="D132" s="17"/>
      <c r="E132" s="5"/>
      <c r="F132" s="5"/>
    </row>
    <row r="133" spans="1:6" x14ac:dyDescent="0.2">
      <c r="A133" s="5"/>
      <c r="B133" s="5"/>
      <c r="C133" s="5"/>
      <c r="D133" s="17"/>
      <c r="E133" s="5"/>
      <c r="F133" s="5"/>
    </row>
    <row r="134" spans="1:6" x14ac:dyDescent="0.2">
      <c r="A134" s="5"/>
      <c r="B134" s="5"/>
      <c r="C134" s="5"/>
      <c r="D134" s="17"/>
      <c r="E134" s="5"/>
      <c r="F134" s="5"/>
    </row>
    <row r="135" spans="1:6" x14ac:dyDescent="0.2">
      <c r="A135" s="5"/>
      <c r="B135" s="5"/>
      <c r="C135" s="5"/>
      <c r="D135" s="17"/>
      <c r="E135" s="5"/>
      <c r="F135" s="5"/>
    </row>
    <row r="136" spans="1:6" x14ac:dyDescent="0.2">
      <c r="A136" s="5"/>
      <c r="B136" s="5"/>
      <c r="C136" s="5"/>
      <c r="D136" s="17"/>
      <c r="E136" s="5"/>
      <c r="F136" s="5"/>
    </row>
    <row r="137" spans="1:6" x14ac:dyDescent="0.2">
      <c r="A137" s="12"/>
      <c r="B137" s="12"/>
      <c r="C137" s="17"/>
      <c r="D137" s="17"/>
      <c r="E137" s="5"/>
      <c r="F137" s="5"/>
    </row>
    <row r="138" spans="1:6" x14ac:dyDescent="0.2">
      <c r="A138" s="5"/>
      <c r="B138" s="5"/>
      <c r="C138" s="17"/>
      <c r="D138" s="17"/>
      <c r="E138" s="5"/>
      <c r="F138" s="5"/>
    </row>
    <row r="139" spans="1:6" x14ac:dyDescent="0.2">
      <c r="A139" s="5"/>
      <c r="B139" s="5"/>
      <c r="C139" s="17"/>
      <c r="D139" s="17"/>
      <c r="E139" s="5"/>
      <c r="F139" s="5"/>
    </row>
    <row r="140" spans="1:6" x14ac:dyDescent="0.2">
      <c r="A140" s="5"/>
      <c r="B140" s="5"/>
      <c r="C140" s="17"/>
      <c r="D140" s="17"/>
      <c r="E140" s="5"/>
      <c r="F140" s="5"/>
    </row>
    <row r="141" spans="1:6" x14ac:dyDescent="0.2">
      <c r="A141" s="5"/>
      <c r="B141" s="5"/>
      <c r="C141" s="17"/>
      <c r="D141" s="17"/>
      <c r="E141" s="5"/>
      <c r="F141" s="5"/>
    </row>
    <row r="142" spans="1:6" x14ac:dyDescent="0.2">
      <c r="A142" s="12"/>
      <c r="B142" s="12"/>
      <c r="C142" s="17"/>
      <c r="D142" s="17"/>
      <c r="E142" s="5"/>
      <c r="F142" s="5"/>
    </row>
    <row r="143" spans="1:6" x14ac:dyDescent="0.2">
      <c r="A143" s="5"/>
      <c r="B143" s="5"/>
      <c r="C143" s="17"/>
      <c r="D143" s="17"/>
      <c r="E143" s="5"/>
      <c r="F143" s="5"/>
    </row>
    <row r="144" spans="1:6" x14ac:dyDescent="0.2">
      <c r="A144" s="5"/>
      <c r="B144" s="5"/>
      <c r="C144" s="17"/>
      <c r="D144" s="17"/>
      <c r="E144" s="5"/>
      <c r="F144" s="5"/>
    </row>
    <row r="145" spans="1:6" x14ac:dyDescent="0.2">
      <c r="A145" s="5"/>
      <c r="B145" s="5"/>
      <c r="C145" s="17"/>
      <c r="D145" s="17"/>
      <c r="E145" s="5"/>
      <c r="F145" s="5"/>
    </row>
    <row r="146" spans="1:6" x14ac:dyDescent="0.2">
      <c r="A146" s="5"/>
      <c r="B146" s="5"/>
      <c r="C146" s="17"/>
      <c r="D146" s="17"/>
      <c r="E146" s="5"/>
      <c r="F146" s="5"/>
    </row>
    <row r="147" spans="1:6" x14ac:dyDescent="0.2">
      <c r="A147" s="5"/>
      <c r="B147" s="5"/>
      <c r="C147" s="17"/>
      <c r="D147" s="17"/>
      <c r="E147" s="5"/>
      <c r="F147" s="5"/>
    </row>
    <row r="148" spans="1:6" x14ac:dyDescent="0.2">
      <c r="A148" s="7"/>
      <c r="B148" s="7"/>
      <c r="C148" s="17"/>
      <c r="D148" s="17"/>
      <c r="E148" s="5"/>
      <c r="F148" s="5"/>
    </row>
    <row r="149" spans="1:6" x14ac:dyDescent="0.2">
      <c r="A149" s="5"/>
      <c r="B149" s="5"/>
      <c r="C149" s="17"/>
      <c r="D149" s="17"/>
      <c r="E149" s="5"/>
      <c r="F149" s="5"/>
    </row>
    <row r="150" spans="1:6" x14ac:dyDescent="0.2">
      <c r="A150" s="5"/>
      <c r="B150" s="5"/>
      <c r="C150" s="17"/>
      <c r="D150" s="17"/>
      <c r="E150" s="5"/>
      <c r="F150" s="5"/>
    </row>
    <row r="151" spans="1:6" x14ac:dyDescent="0.2">
      <c r="A151" s="5"/>
      <c r="B151" s="5"/>
      <c r="C151" s="17"/>
      <c r="D151" s="17"/>
      <c r="E151" s="5"/>
      <c r="F151" s="5"/>
    </row>
    <row r="152" spans="1:6" x14ac:dyDescent="0.2">
      <c r="A152" s="7"/>
      <c r="B152" s="7"/>
      <c r="C152" s="17"/>
      <c r="D152" s="17"/>
      <c r="E152" s="5"/>
      <c r="F152" s="5"/>
    </row>
    <row r="153" spans="1:6" x14ac:dyDescent="0.2">
      <c r="A153" s="5"/>
      <c r="B153" s="5"/>
      <c r="C153" s="17"/>
      <c r="D153" s="17"/>
      <c r="E153" s="5"/>
      <c r="F153" s="5"/>
    </row>
    <row r="154" spans="1:6" x14ac:dyDescent="0.2">
      <c r="A154" s="13"/>
      <c r="B154" s="13"/>
      <c r="C154" s="17"/>
      <c r="D154" s="17"/>
      <c r="E154" s="5"/>
      <c r="F154" s="5"/>
    </row>
    <row r="155" spans="1:6" x14ac:dyDescent="0.2">
      <c r="A155" s="5"/>
      <c r="B155" s="5"/>
      <c r="C155" s="17"/>
      <c r="D155" s="17"/>
      <c r="E155" s="5"/>
      <c r="F155" s="5"/>
    </row>
    <row r="156" spans="1:6" x14ac:dyDescent="0.2">
      <c r="A156" s="5"/>
      <c r="B156" s="5"/>
      <c r="C156" s="17"/>
      <c r="D156" s="17"/>
      <c r="E156" s="5"/>
      <c r="F156" s="5"/>
    </row>
    <row r="157" spans="1:6" x14ac:dyDescent="0.2">
      <c r="A157" s="5"/>
      <c r="B157" s="5"/>
      <c r="C157" s="17"/>
      <c r="D157" s="17"/>
      <c r="E157" s="5"/>
      <c r="F157" s="5"/>
    </row>
    <row r="158" spans="1:6" x14ac:dyDescent="0.2">
      <c r="A158" s="7"/>
      <c r="B158" s="7"/>
      <c r="C158" s="17"/>
      <c r="D158" s="17"/>
      <c r="E158" s="5"/>
      <c r="F158" s="5"/>
    </row>
    <row r="159" spans="1:6" x14ac:dyDescent="0.2">
      <c r="A159" s="5"/>
      <c r="B159" s="5"/>
      <c r="C159" s="17"/>
      <c r="D159" s="17"/>
      <c r="E159" s="5"/>
      <c r="F159" s="5"/>
    </row>
    <row r="160" spans="1:6" x14ac:dyDescent="0.2">
      <c r="A160" s="5"/>
      <c r="B160" s="5"/>
      <c r="C160" s="17"/>
      <c r="D160" s="17"/>
      <c r="E160" s="5"/>
      <c r="F160" s="5"/>
    </row>
    <row r="161" spans="1:7" x14ac:dyDescent="0.2">
      <c r="A161" s="5"/>
      <c r="B161" s="5"/>
      <c r="C161" s="17"/>
      <c r="D161" s="17"/>
      <c r="E161" s="5"/>
      <c r="F161" s="5"/>
    </row>
    <row r="162" spans="1:7" x14ac:dyDescent="0.2">
      <c r="A162" s="7"/>
      <c r="B162" s="7"/>
      <c r="C162" s="17"/>
      <c r="D162" s="17"/>
      <c r="E162" s="5"/>
      <c r="F162" s="8"/>
      <c r="G162" s="2"/>
    </row>
    <row r="163" spans="1:7" x14ac:dyDescent="0.2">
      <c r="A163" s="5"/>
      <c r="B163" s="5"/>
      <c r="C163" s="17"/>
      <c r="D163" s="17"/>
      <c r="E163" s="5"/>
      <c r="F163" s="5"/>
    </row>
    <row r="164" spans="1:7" x14ac:dyDescent="0.2">
      <c r="A164" s="5"/>
      <c r="B164" s="5"/>
      <c r="C164" s="17"/>
      <c r="D164" s="17"/>
      <c r="E164" s="5"/>
      <c r="F164" s="5"/>
    </row>
    <row r="165" spans="1:7" x14ac:dyDescent="0.2">
      <c r="A165" s="5"/>
      <c r="B165" s="5"/>
      <c r="C165" s="17"/>
      <c r="D165" s="17"/>
      <c r="E165" s="5"/>
      <c r="F165" s="5"/>
    </row>
    <row r="166" spans="1:7" x14ac:dyDescent="0.2">
      <c r="A166" s="7"/>
      <c r="B166" s="7"/>
      <c r="C166" s="17"/>
      <c r="D166" s="17"/>
      <c r="E166" s="5"/>
      <c r="F166" s="8"/>
    </row>
    <row r="167" spans="1:7" x14ac:dyDescent="0.2">
      <c r="A167" s="5"/>
      <c r="B167" s="5"/>
      <c r="C167" s="17"/>
      <c r="D167" s="17"/>
      <c r="E167" s="5"/>
      <c r="F167" s="8"/>
    </row>
    <row r="168" spans="1:7" x14ac:dyDescent="0.2">
      <c r="A168" s="5"/>
      <c r="B168" s="5"/>
      <c r="C168" s="17"/>
      <c r="D168" s="17"/>
      <c r="E168" s="5"/>
      <c r="F168" s="8"/>
    </row>
    <row r="169" spans="1:7" x14ac:dyDescent="0.2">
      <c r="A169" s="5"/>
      <c r="B169" s="5"/>
      <c r="C169" s="17"/>
      <c r="D169" s="17"/>
      <c r="E169" s="5"/>
      <c r="F169" s="5"/>
      <c r="G169" s="11"/>
    </row>
    <row r="170" spans="1:7" x14ac:dyDescent="0.2">
      <c r="A170" s="7"/>
      <c r="B170" s="7"/>
      <c r="C170" s="17"/>
      <c r="D170" s="17"/>
      <c r="E170" s="5"/>
      <c r="F170" s="13"/>
    </row>
    <row r="171" spans="1:7" x14ac:dyDescent="0.2">
      <c r="A171" s="5"/>
      <c r="B171" s="5"/>
      <c r="C171" s="17"/>
      <c r="D171" s="17"/>
      <c r="E171" s="5"/>
      <c r="F171" s="13"/>
    </row>
    <row r="172" spans="1:7" x14ac:dyDescent="0.2">
      <c r="A172" s="5"/>
      <c r="B172" s="5"/>
      <c r="C172" s="17"/>
      <c r="D172" s="17"/>
      <c r="E172" s="5"/>
      <c r="F172" s="13"/>
    </row>
    <row r="173" spans="1:7" x14ac:dyDescent="0.2">
      <c r="A173" s="5"/>
      <c r="B173" s="5"/>
      <c r="C173" s="17"/>
      <c r="D173" s="17"/>
      <c r="E173" s="5"/>
      <c r="F173" s="5"/>
      <c r="G173" s="2"/>
    </row>
    <row r="174" spans="1:7" x14ac:dyDescent="0.2">
      <c r="A174" s="12"/>
      <c r="B174" s="12"/>
      <c r="C174" s="17"/>
      <c r="D174" s="17"/>
      <c r="E174" s="5"/>
      <c r="F174" s="8"/>
    </row>
    <row r="175" spans="1:7" x14ac:dyDescent="0.2">
      <c r="A175" s="13"/>
      <c r="B175" s="13"/>
      <c r="C175" s="17"/>
      <c r="D175" s="17"/>
      <c r="E175" s="5"/>
      <c r="F175" s="5"/>
    </row>
    <row r="176" spans="1:7" x14ac:dyDescent="0.2">
      <c r="A176" s="13"/>
      <c r="B176" s="13"/>
      <c r="C176" s="17"/>
      <c r="D176" s="17"/>
      <c r="E176" s="5"/>
      <c r="F176" s="7"/>
    </row>
    <row r="177" spans="1:11" x14ac:dyDescent="0.2">
      <c r="A177" s="13"/>
      <c r="B177" s="13"/>
      <c r="C177" s="17"/>
      <c r="D177" s="17"/>
      <c r="E177" s="5"/>
      <c r="F177" s="5"/>
    </row>
    <row r="178" spans="1:11" x14ac:dyDescent="0.2">
      <c r="A178" s="5"/>
      <c r="B178" s="5"/>
      <c r="C178" s="17"/>
      <c r="D178" s="17"/>
      <c r="E178" s="5"/>
      <c r="F178" s="5"/>
    </row>
    <row r="179" spans="1:11" x14ac:dyDescent="0.2">
      <c r="A179" s="7"/>
      <c r="B179" s="7"/>
      <c r="C179" s="17"/>
      <c r="D179" s="17"/>
      <c r="E179" s="5"/>
      <c r="F179" s="5"/>
    </row>
    <row r="180" spans="1:11" x14ac:dyDescent="0.2">
      <c r="A180" s="5"/>
      <c r="B180" s="5"/>
      <c r="C180" s="17"/>
      <c r="D180" s="17"/>
      <c r="E180" s="5"/>
      <c r="F180" s="5"/>
    </row>
    <row r="181" spans="1:11" x14ac:dyDescent="0.2">
      <c r="A181" s="5"/>
      <c r="B181" s="5"/>
      <c r="C181" s="17"/>
      <c r="D181" s="17"/>
      <c r="E181" s="5"/>
      <c r="F181" s="5"/>
    </row>
    <row r="182" spans="1:11" x14ac:dyDescent="0.2">
      <c r="A182" s="5"/>
      <c r="B182" s="5"/>
      <c r="C182" s="17"/>
      <c r="D182" s="17"/>
      <c r="E182" s="5"/>
      <c r="F182" s="5"/>
    </row>
    <row r="183" spans="1:11" x14ac:dyDescent="0.2">
      <c r="A183" s="12"/>
      <c r="B183" s="12"/>
      <c r="C183" s="17"/>
      <c r="D183" s="17"/>
      <c r="E183" s="5"/>
      <c r="F183" s="5"/>
    </row>
    <row r="184" spans="1:11" x14ac:dyDescent="0.2">
      <c r="A184" s="5"/>
      <c r="B184" s="5"/>
      <c r="C184" s="17"/>
      <c r="D184" s="17"/>
      <c r="E184" s="5"/>
      <c r="F184" s="5"/>
    </row>
    <row r="185" spans="1:11" x14ac:dyDescent="0.2">
      <c r="A185" s="5"/>
      <c r="B185" s="5"/>
      <c r="C185" s="17"/>
      <c r="D185" s="17"/>
      <c r="E185" s="5"/>
      <c r="F185" s="5"/>
    </row>
    <row r="186" spans="1:11" x14ac:dyDescent="0.2">
      <c r="A186" s="7"/>
      <c r="B186" s="7"/>
      <c r="C186" s="17"/>
      <c r="D186" s="17"/>
      <c r="E186" s="5"/>
      <c r="F186" s="12"/>
      <c r="G186" s="10"/>
      <c r="H186" s="10"/>
      <c r="I186" s="10"/>
    </row>
    <row r="187" spans="1:11" x14ac:dyDescent="0.2">
      <c r="A187" s="5"/>
      <c r="B187" s="5"/>
      <c r="C187" s="17"/>
      <c r="D187" s="17"/>
      <c r="E187" s="5"/>
      <c r="F187" s="13"/>
      <c r="G187" s="10"/>
      <c r="H187" s="10"/>
      <c r="I187" s="10"/>
    </row>
    <row r="188" spans="1:11" x14ac:dyDescent="0.2">
      <c r="A188" s="5"/>
      <c r="B188" s="5"/>
      <c r="C188" s="17"/>
      <c r="D188" s="17"/>
      <c r="E188" s="5"/>
      <c r="F188" s="13"/>
      <c r="G188" s="10"/>
      <c r="H188" s="10"/>
      <c r="I188" s="10"/>
      <c r="J188" s="10"/>
      <c r="K188" s="10"/>
    </row>
    <row r="189" spans="1:11" x14ac:dyDescent="0.2">
      <c r="A189" s="5"/>
      <c r="B189" s="5"/>
      <c r="C189" s="17"/>
      <c r="D189" s="17"/>
      <c r="E189" s="5"/>
      <c r="F189" s="5"/>
      <c r="J189" s="10"/>
      <c r="K189" s="10"/>
    </row>
    <row r="190" spans="1:11" x14ac:dyDescent="0.2">
      <c r="A190" s="5"/>
      <c r="B190" s="5"/>
      <c r="C190" s="17"/>
      <c r="D190" s="5"/>
      <c r="E190" s="5"/>
      <c r="F190" s="5"/>
      <c r="J190" s="10"/>
      <c r="K190" s="10"/>
    </row>
    <row r="191" spans="1:11" x14ac:dyDescent="0.2">
      <c r="A191" s="5"/>
      <c r="B191" s="5"/>
      <c r="C191" s="17"/>
      <c r="D191" s="5"/>
      <c r="E191" s="5"/>
      <c r="F191" s="7"/>
    </row>
    <row r="192" spans="1:11" x14ac:dyDescent="0.2">
      <c r="A192" s="7"/>
      <c r="B192" s="7"/>
      <c r="C192" s="17"/>
      <c r="D192" s="5"/>
      <c r="E192" s="5"/>
      <c r="F192" s="8"/>
    </row>
    <row r="193" spans="1:9" x14ac:dyDescent="0.2">
      <c r="A193" s="7"/>
      <c r="B193" s="7"/>
      <c r="C193" s="17"/>
      <c r="D193" s="5"/>
      <c r="E193" s="5"/>
      <c r="F193" s="5"/>
    </row>
    <row r="194" spans="1:9" x14ac:dyDescent="0.2">
      <c r="A194" s="7"/>
      <c r="B194" s="7"/>
      <c r="C194" s="5"/>
      <c r="D194" s="5"/>
      <c r="E194" s="5"/>
      <c r="F194" s="5"/>
    </row>
    <row r="195" spans="1:9" x14ac:dyDescent="0.2">
      <c r="A195" s="7"/>
      <c r="B195" s="7"/>
      <c r="C195" s="5"/>
      <c r="D195" s="5"/>
      <c r="E195" s="5"/>
      <c r="F195" s="8"/>
    </row>
    <row r="196" spans="1:9" x14ac:dyDescent="0.2">
      <c r="A196" s="5"/>
      <c r="B196" s="5"/>
      <c r="C196" s="5"/>
      <c r="D196" s="5"/>
      <c r="E196" s="5"/>
      <c r="F196" s="5"/>
    </row>
    <row r="197" spans="1:9" x14ac:dyDescent="0.2">
      <c r="A197" s="5"/>
      <c r="B197" s="5"/>
      <c r="C197" s="5"/>
      <c r="D197" s="5"/>
      <c r="E197" s="5"/>
      <c r="F197" s="5"/>
    </row>
    <row r="198" spans="1:9" x14ac:dyDescent="0.2">
      <c r="A198" s="7"/>
      <c r="B198" s="7"/>
      <c r="C198" s="5"/>
      <c r="D198" s="5"/>
      <c r="E198" s="5"/>
      <c r="F198" s="7"/>
    </row>
    <row r="199" spans="1:9" x14ac:dyDescent="0.2">
      <c r="A199" s="5"/>
      <c r="B199" s="5"/>
      <c r="C199" s="5"/>
      <c r="D199" s="5"/>
      <c r="E199" s="5"/>
      <c r="F199" s="5"/>
    </row>
    <row r="200" spans="1:9" x14ac:dyDescent="0.2">
      <c r="A200" s="18"/>
      <c r="B200" s="18"/>
      <c r="C200" s="5"/>
      <c r="D200" s="5"/>
      <c r="E200" s="5"/>
      <c r="F200" s="12"/>
    </row>
    <row r="201" spans="1:9" x14ac:dyDescent="0.2">
      <c r="A201" s="5"/>
      <c r="B201" s="5"/>
      <c r="C201" s="5"/>
      <c r="D201" s="5"/>
      <c r="E201" s="5"/>
      <c r="F201" s="5"/>
    </row>
    <row r="202" spans="1:9" x14ac:dyDescent="0.2">
      <c r="A202" s="5"/>
      <c r="B202" s="5"/>
      <c r="C202" s="5"/>
      <c r="D202" s="5"/>
      <c r="E202" s="5"/>
      <c r="F202" s="5"/>
      <c r="G202" s="11"/>
    </row>
    <row r="203" spans="1:9" x14ac:dyDescent="0.2">
      <c r="A203" s="5"/>
      <c r="B203" s="5"/>
      <c r="C203" s="5"/>
      <c r="D203" s="5"/>
      <c r="E203" s="5"/>
      <c r="F203" s="5"/>
    </row>
    <row r="204" spans="1:9" x14ac:dyDescent="0.2">
      <c r="A204" s="5"/>
      <c r="B204" s="5"/>
      <c r="C204" s="5"/>
      <c r="D204" s="5"/>
      <c r="E204" s="5"/>
      <c r="F204" s="5"/>
    </row>
    <row r="205" spans="1:9" x14ac:dyDescent="0.2">
      <c r="A205" s="5"/>
      <c r="B205" s="5"/>
      <c r="C205" s="5"/>
      <c r="D205" s="5"/>
      <c r="E205" s="5"/>
      <c r="F205" s="5"/>
    </row>
    <row r="206" spans="1:9" x14ac:dyDescent="0.2">
      <c r="E206" s="5"/>
      <c r="F206" s="7"/>
    </row>
    <row r="207" spans="1:9" x14ac:dyDescent="0.2">
      <c r="A207" s="1"/>
      <c r="B207" s="1"/>
      <c r="E207" s="5"/>
      <c r="F207" s="5"/>
    </row>
    <row r="208" spans="1:9" x14ac:dyDescent="0.2">
      <c r="E208" s="5"/>
      <c r="F208" s="5"/>
      <c r="I208" s="5"/>
    </row>
    <row r="209" spans="1:12" x14ac:dyDescent="0.2">
      <c r="E209" s="5"/>
      <c r="F209" s="5"/>
      <c r="I209" s="5"/>
    </row>
    <row r="210" spans="1:12" x14ac:dyDescent="0.2">
      <c r="A210" s="2"/>
      <c r="B210" s="2"/>
      <c r="E210" s="5"/>
      <c r="F210" s="5"/>
      <c r="I210" s="5"/>
    </row>
    <row r="211" spans="1:12" x14ac:dyDescent="0.2">
      <c r="E211" s="5"/>
      <c r="F211" s="7"/>
      <c r="G211" s="5"/>
      <c r="H211" s="5"/>
      <c r="I211" s="5"/>
      <c r="J211" s="5"/>
      <c r="K211" s="5"/>
      <c r="L211" s="5"/>
    </row>
    <row r="212" spans="1:12" x14ac:dyDescent="0.2">
      <c r="E212" s="5"/>
      <c r="F212" s="7"/>
      <c r="G212" s="5"/>
      <c r="H212" s="5"/>
      <c r="I212" s="5"/>
      <c r="J212" s="5"/>
      <c r="K212" s="5"/>
      <c r="L212" s="5"/>
    </row>
    <row r="213" spans="1:12" x14ac:dyDescent="0.2">
      <c r="A213" s="2"/>
      <c r="B213" s="2"/>
      <c r="E213" s="5"/>
      <c r="F213" s="8"/>
      <c r="G213" s="5"/>
      <c r="H213" s="5"/>
      <c r="I213" s="5"/>
      <c r="J213" s="5"/>
      <c r="K213" s="5"/>
      <c r="L213" s="5"/>
    </row>
    <row r="214" spans="1:12" x14ac:dyDescent="0.2">
      <c r="E214" s="5"/>
      <c r="F214" s="7"/>
    </row>
    <row r="215" spans="1:12" x14ac:dyDescent="0.2">
      <c r="E215" s="5"/>
      <c r="F215" s="5"/>
    </row>
    <row r="216" spans="1:12" x14ac:dyDescent="0.2">
      <c r="E216" s="5"/>
      <c r="F216" s="18"/>
    </row>
    <row r="217" spans="1:12" x14ac:dyDescent="0.2">
      <c r="E217" s="5"/>
      <c r="F217" s="7"/>
    </row>
    <row r="218" spans="1:12" x14ac:dyDescent="0.2">
      <c r="E218" s="5"/>
      <c r="F218" s="7"/>
    </row>
    <row r="219" spans="1:12" x14ac:dyDescent="0.2">
      <c r="E219" s="5"/>
      <c r="F219" s="5"/>
    </row>
    <row r="221" spans="1:12" x14ac:dyDescent="0.2">
      <c r="A221" s="2"/>
      <c r="B221" s="2"/>
    </row>
    <row r="225" spans="6:7" x14ac:dyDescent="0.2">
      <c r="F225" s="1"/>
    </row>
    <row r="233" spans="6:7" x14ac:dyDescent="0.2">
      <c r="G233" s="2"/>
    </row>
    <row r="234" spans="6:7" x14ac:dyDescent="0.2">
      <c r="G234" s="2"/>
    </row>
  </sheetData>
  <mergeCells count="10">
    <mergeCell ref="B44:C44"/>
    <mergeCell ref="B46:C46"/>
    <mergeCell ref="B48:C48"/>
    <mergeCell ref="B50:C50"/>
    <mergeCell ref="B1:D1"/>
    <mergeCell ref="B2:D2"/>
    <mergeCell ref="B3:D3"/>
    <mergeCell ref="B4:D4"/>
    <mergeCell ref="A18:D18"/>
    <mergeCell ref="B42:C42"/>
  </mergeCells>
  <pageMargins left="0.35433070866141736" right="0.35433070866141736" top="0.59055118110236227" bottom="0.59055118110236227" header="0.51181102362204722" footer="0.51181102362204722"/>
  <pageSetup paperSize="9" scale="8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5"/>
  <dimension ref="A1:AV1202"/>
  <sheetViews>
    <sheetView zoomScale="80" zoomScaleNormal="80" workbookViewId="0">
      <pane ySplit="5" topLeftCell="A6" activePane="bottomLeft" state="frozen"/>
      <selection pane="bottomLeft" activeCell="C2" sqref="C2:K3"/>
    </sheetView>
  </sheetViews>
  <sheetFormatPr defaultColWidth="8.85546875" defaultRowHeight="12.75" x14ac:dyDescent="0.2"/>
  <cols>
    <col min="1" max="1" width="8" style="477" customWidth="1"/>
    <col min="2" max="2" width="48.42578125" bestFit="1" customWidth="1"/>
    <col min="3" max="3" width="32.5703125" customWidth="1"/>
    <col min="4" max="4" width="19.85546875" customWidth="1"/>
    <col min="5" max="5" width="13.85546875" style="453" bestFit="1" customWidth="1"/>
    <col min="6" max="6" width="26.28515625" bestFit="1" customWidth="1"/>
    <col min="7" max="7" width="1.85546875" customWidth="1"/>
    <col min="8" max="8" width="23.5703125" bestFit="1" customWidth="1"/>
    <col min="9" max="9" width="4.42578125" customWidth="1"/>
    <col min="10" max="10" width="15.42578125" customWidth="1"/>
    <col min="11" max="11" width="46.85546875" customWidth="1"/>
    <col min="12" max="12" width="4.42578125" customWidth="1"/>
    <col min="13" max="13" width="32.42578125" customWidth="1"/>
  </cols>
  <sheetData>
    <row r="1" spans="1:15" ht="18" x14ac:dyDescent="0.25">
      <c r="A1" s="509" t="s">
        <v>284</v>
      </c>
      <c r="B1" s="510"/>
      <c r="C1" s="510"/>
      <c r="D1" s="510"/>
      <c r="E1" s="510"/>
      <c r="F1" s="510"/>
      <c r="G1" s="510"/>
      <c r="H1" s="510"/>
      <c r="I1" s="510"/>
      <c r="J1" s="510"/>
      <c r="K1" s="511"/>
    </row>
    <row r="2" spans="1:15" x14ac:dyDescent="0.2">
      <c r="A2" s="512" t="s">
        <v>73</v>
      </c>
      <c r="B2" s="513"/>
      <c r="C2" s="569" t="str">
        <f>'Progress Report 2017'!C2:J2</f>
        <v>Please fill</v>
      </c>
      <c r="D2" s="570"/>
      <c r="E2" s="570"/>
      <c r="F2" s="570"/>
      <c r="G2" s="570"/>
      <c r="H2" s="570"/>
      <c r="I2" s="570"/>
      <c r="J2" s="570"/>
      <c r="K2" s="571"/>
    </row>
    <row r="3" spans="1:15" x14ac:dyDescent="0.2">
      <c r="A3" s="512" t="s">
        <v>74</v>
      </c>
      <c r="B3" s="513"/>
      <c r="C3" s="569" t="str">
        <f>'Progress Report 2017'!C3:J3</f>
        <v>Please fill</v>
      </c>
      <c r="D3" s="570"/>
      <c r="E3" s="570"/>
      <c r="F3" s="570"/>
      <c r="G3" s="570"/>
      <c r="H3" s="570"/>
      <c r="I3" s="570"/>
      <c r="J3" s="570"/>
      <c r="K3" s="571"/>
    </row>
    <row r="4" spans="1:15" x14ac:dyDescent="0.2">
      <c r="A4" s="538"/>
      <c r="B4" s="539"/>
      <c r="C4" s="539"/>
      <c r="D4" s="539"/>
      <c r="E4" s="539"/>
      <c r="F4" s="539"/>
      <c r="G4" s="539"/>
      <c r="H4" s="539"/>
      <c r="I4" s="539"/>
      <c r="J4" s="539"/>
      <c r="K4" s="540"/>
    </row>
    <row r="5" spans="1:15" s="27" customFormat="1" ht="20.25" customHeight="1" x14ac:dyDescent="0.25">
      <c r="A5" s="516" t="s">
        <v>286</v>
      </c>
      <c r="B5" s="516"/>
      <c r="C5" s="516"/>
      <c r="D5" s="516"/>
      <c r="E5" s="459" t="s">
        <v>285</v>
      </c>
      <c r="F5" s="322" t="s">
        <v>287</v>
      </c>
      <c r="G5" s="322"/>
      <c r="H5" s="322" t="s">
        <v>288</v>
      </c>
      <c r="I5" s="322"/>
      <c r="J5" s="323" t="s">
        <v>9</v>
      </c>
      <c r="K5" s="322" t="s">
        <v>289</v>
      </c>
      <c r="L5" s="30"/>
      <c r="N5" s="28"/>
    </row>
    <row r="6" spans="1:15" x14ac:dyDescent="0.2">
      <c r="A6" s="572" t="s">
        <v>151</v>
      </c>
      <c r="B6" s="573"/>
      <c r="C6" s="226"/>
      <c r="D6" s="31"/>
      <c r="E6" s="418"/>
      <c r="F6" s="31"/>
      <c r="G6" s="31"/>
      <c r="H6" s="31"/>
      <c r="I6" s="31"/>
      <c r="J6" s="34"/>
      <c r="K6" s="120"/>
      <c r="L6" s="17"/>
      <c r="N6" s="5"/>
      <c r="O6" s="5"/>
    </row>
    <row r="7" spans="1:15" x14ac:dyDescent="0.2">
      <c r="A7" s="121"/>
      <c r="B7" s="35" t="s">
        <v>259</v>
      </c>
      <c r="C7" s="35" t="s">
        <v>158</v>
      </c>
      <c r="D7" s="35" t="s">
        <v>314</v>
      </c>
      <c r="E7" s="419"/>
      <c r="F7" s="37">
        <v>0</v>
      </c>
      <c r="G7" s="37"/>
      <c r="H7" s="37">
        <v>0</v>
      </c>
      <c r="I7" s="36"/>
      <c r="J7" s="38"/>
      <c r="K7" s="122"/>
      <c r="L7" s="17"/>
      <c r="N7" s="5"/>
      <c r="O7" s="5"/>
    </row>
    <row r="8" spans="1:15" x14ac:dyDescent="0.2">
      <c r="A8" s="121"/>
      <c r="B8" s="35" t="s">
        <v>152</v>
      </c>
      <c r="C8" s="35"/>
      <c r="D8" s="35"/>
      <c r="E8" s="419"/>
      <c r="F8" s="37">
        <v>0</v>
      </c>
      <c r="G8" s="37"/>
      <c r="H8" s="37">
        <v>0</v>
      </c>
      <c r="I8" s="36"/>
      <c r="J8" s="38"/>
      <c r="K8" s="122"/>
      <c r="L8" s="17"/>
      <c r="N8" s="5"/>
      <c r="O8" s="5"/>
    </row>
    <row r="9" spans="1:15" x14ac:dyDescent="0.2">
      <c r="A9" s="121"/>
      <c r="B9" s="35" t="s">
        <v>152</v>
      </c>
      <c r="C9" s="35"/>
      <c r="D9" s="35"/>
      <c r="E9" s="419"/>
      <c r="F9" s="37">
        <v>0</v>
      </c>
      <c r="G9" s="37"/>
      <c r="H9" s="37">
        <v>0</v>
      </c>
      <c r="I9" s="36"/>
      <c r="J9" s="38"/>
      <c r="K9" s="122"/>
      <c r="L9" s="17"/>
      <c r="N9" s="5"/>
      <c r="O9" s="5"/>
    </row>
    <row r="10" spans="1:15" x14ac:dyDescent="0.2">
      <c r="A10" s="121"/>
      <c r="B10" s="35" t="s">
        <v>152</v>
      </c>
      <c r="C10" s="35"/>
      <c r="D10" s="35"/>
      <c r="E10" s="419"/>
      <c r="F10" s="37">
        <v>0</v>
      </c>
      <c r="G10" s="37"/>
      <c r="H10" s="37">
        <v>0</v>
      </c>
      <c r="I10" s="36"/>
      <c r="J10" s="38"/>
      <c r="K10" s="122"/>
      <c r="L10" s="17"/>
      <c r="N10" s="5"/>
      <c r="O10" s="5"/>
    </row>
    <row r="11" spans="1:15" x14ac:dyDescent="0.2">
      <c r="A11" s="121"/>
      <c r="B11" s="35" t="s">
        <v>152</v>
      </c>
      <c r="C11" s="35"/>
      <c r="D11" s="35"/>
      <c r="E11" s="419"/>
      <c r="F11" s="37">
        <v>0</v>
      </c>
      <c r="G11" s="37"/>
      <c r="H11" s="37">
        <v>0</v>
      </c>
      <c r="I11" s="36"/>
      <c r="J11" s="38"/>
      <c r="K11" s="122"/>
      <c r="L11" s="17"/>
      <c r="N11" s="5"/>
      <c r="O11" s="5"/>
    </row>
    <row r="12" spans="1:15" x14ac:dyDescent="0.2">
      <c r="A12" s="123"/>
      <c r="B12" s="35" t="s">
        <v>152</v>
      </c>
      <c r="C12" s="35"/>
      <c r="D12" s="35"/>
      <c r="E12" s="419"/>
      <c r="F12" s="37">
        <v>0</v>
      </c>
      <c r="G12" s="37"/>
      <c r="H12" s="37">
        <v>0</v>
      </c>
      <c r="I12" s="36"/>
      <c r="J12" s="39"/>
      <c r="K12" s="125"/>
      <c r="L12" s="17"/>
      <c r="N12" s="5"/>
      <c r="O12" s="5"/>
    </row>
    <row r="13" spans="1:15" x14ac:dyDescent="0.2">
      <c r="A13" s="123"/>
      <c r="B13" s="35" t="s">
        <v>152</v>
      </c>
      <c r="C13" s="35"/>
      <c r="D13" s="35"/>
      <c r="E13" s="419"/>
      <c r="F13" s="37">
        <v>0</v>
      </c>
      <c r="G13" s="37"/>
      <c r="H13" s="37">
        <v>0</v>
      </c>
      <c r="I13" s="36"/>
      <c r="J13" s="39"/>
      <c r="K13" s="125"/>
      <c r="L13" s="17"/>
      <c r="N13" s="5"/>
      <c r="O13" s="5"/>
    </row>
    <row r="14" spans="1:15" x14ac:dyDescent="0.2">
      <c r="A14" s="123"/>
      <c r="B14" s="35" t="s">
        <v>152</v>
      </c>
      <c r="C14" s="35"/>
      <c r="D14" s="35"/>
      <c r="E14" s="419"/>
      <c r="F14" s="37">
        <v>0</v>
      </c>
      <c r="G14" s="37"/>
      <c r="H14" s="37">
        <v>0</v>
      </c>
      <c r="I14" s="36"/>
      <c r="J14" s="39"/>
      <c r="K14" s="125"/>
      <c r="L14" s="17"/>
      <c r="N14" s="5"/>
      <c r="O14" s="5"/>
    </row>
    <row r="15" spans="1:15" x14ac:dyDescent="0.2">
      <c r="A15" s="123"/>
      <c r="B15" s="35" t="s">
        <v>152</v>
      </c>
      <c r="C15" s="35"/>
      <c r="D15" s="35"/>
      <c r="E15" s="419"/>
      <c r="F15" s="37">
        <v>0</v>
      </c>
      <c r="G15" s="37"/>
      <c r="H15" s="37">
        <v>0</v>
      </c>
      <c r="I15" s="36"/>
      <c r="J15" s="39"/>
      <c r="K15" s="125"/>
      <c r="L15" s="17"/>
      <c r="N15" s="5"/>
      <c r="O15" s="5"/>
    </row>
    <row r="16" spans="1:15" ht="15.75" x14ac:dyDescent="0.25">
      <c r="A16" s="413" t="s">
        <v>260</v>
      </c>
      <c r="B16" s="228"/>
      <c r="C16" s="228"/>
      <c r="D16" s="227"/>
      <c r="E16" s="407">
        <f>'Progress Report 2018'!J16</f>
        <v>0</v>
      </c>
      <c r="F16" s="329">
        <f>SUM(F7:F15)</f>
        <v>0</v>
      </c>
      <c r="G16" s="326"/>
      <c r="H16" s="329">
        <f>SUM(H7:H15)</f>
        <v>0</v>
      </c>
      <c r="I16" s="325"/>
      <c r="J16" s="329">
        <f>E16+H16-F16</f>
        <v>0</v>
      </c>
      <c r="K16" s="128"/>
      <c r="L16" s="17"/>
    </row>
    <row r="17" spans="1:15" x14ac:dyDescent="0.2">
      <c r="A17" s="507" t="s">
        <v>153</v>
      </c>
      <c r="B17" s="508"/>
      <c r="C17" s="184"/>
      <c r="D17" s="31"/>
      <c r="E17" s="418"/>
      <c r="F17" s="31"/>
      <c r="G17" s="31"/>
      <c r="H17" s="31"/>
      <c r="I17" s="31"/>
      <c r="J17" s="45"/>
      <c r="K17" s="129"/>
      <c r="L17" s="17"/>
    </row>
    <row r="18" spans="1:15" s="5" customFormat="1" x14ac:dyDescent="0.2">
      <c r="A18" s="507" t="s">
        <v>154</v>
      </c>
      <c r="B18" s="508"/>
      <c r="C18" s="184" t="s">
        <v>155</v>
      </c>
      <c r="D18" s="32"/>
      <c r="E18" s="420"/>
      <c r="F18" s="31"/>
      <c r="G18" s="31"/>
      <c r="H18" s="31"/>
      <c r="I18" s="31"/>
      <c r="J18" s="31"/>
      <c r="K18" s="129"/>
      <c r="L18" s="17"/>
    </row>
    <row r="19" spans="1:15" x14ac:dyDescent="0.2">
      <c r="A19" s="460"/>
      <c r="B19" s="35" t="s">
        <v>259</v>
      </c>
      <c r="C19" s="35" t="s">
        <v>158</v>
      </c>
      <c r="D19" s="35" t="s">
        <v>314</v>
      </c>
      <c r="E19" s="419"/>
      <c r="F19" s="37">
        <v>0</v>
      </c>
      <c r="G19" s="37"/>
      <c r="H19" s="37">
        <v>0</v>
      </c>
      <c r="I19" s="36"/>
      <c r="J19" s="36"/>
      <c r="K19" s="197"/>
      <c r="L19" s="17"/>
      <c r="N19" s="5"/>
      <c r="O19" s="5"/>
    </row>
    <row r="20" spans="1:15" x14ac:dyDescent="0.2">
      <c r="A20" s="460"/>
      <c r="B20" s="35" t="s">
        <v>152</v>
      </c>
      <c r="C20" s="35"/>
      <c r="D20" s="35"/>
      <c r="E20" s="419"/>
      <c r="F20" s="37">
        <v>0</v>
      </c>
      <c r="G20" s="37"/>
      <c r="H20" s="37">
        <v>0</v>
      </c>
      <c r="I20" s="36"/>
      <c r="J20" s="36"/>
      <c r="K20" s="197"/>
      <c r="L20" s="17"/>
      <c r="N20" s="5"/>
      <c r="O20" s="5"/>
    </row>
    <row r="21" spans="1:15" x14ac:dyDescent="0.2">
      <c r="A21" s="460"/>
      <c r="B21" s="35" t="s">
        <v>152</v>
      </c>
      <c r="C21" s="35"/>
      <c r="D21" s="35"/>
      <c r="E21" s="419"/>
      <c r="F21" s="37">
        <v>0</v>
      </c>
      <c r="G21" s="37"/>
      <c r="H21" s="37">
        <v>0</v>
      </c>
      <c r="I21" s="36"/>
      <c r="J21" s="36"/>
      <c r="K21" s="197"/>
      <c r="L21" s="17"/>
      <c r="N21" s="5"/>
      <c r="O21" s="5"/>
    </row>
    <row r="22" spans="1:15" x14ac:dyDescent="0.2">
      <c r="A22" s="460"/>
      <c r="B22" s="35" t="s">
        <v>152</v>
      </c>
      <c r="C22" s="35"/>
      <c r="D22" s="35"/>
      <c r="E22" s="419"/>
      <c r="F22" s="37">
        <v>0</v>
      </c>
      <c r="G22" s="37"/>
      <c r="H22" s="37">
        <v>0</v>
      </c>
      <c r="I22" s="36"/>
      <c r="J22" s="36"/>
      <c r="K22" s="197"/>
      <c r="L22" s="17"/>
      <c r="N22" s="5"/>
      <c r="O22" s="5"/>
    </row>
    <row r="23" spans="1:15" x14ac:dyDescent="0.2">
      <c r="A23" s="410" t="s">
        <v>156</v>
      </c>
      <c r="B23" s="395"/>
      <c r="C23" s="395"/>
      <c r="D23" s="396"/>
      <c r="E23" s="421"/>
      <c r="F23" s="237">
        <f>SUM(F19:F22)</f>
        <v>0</v>
      </c>
      <c r="G23" s="238"/>
      <c r="H23" s="237">
        <f>SUM(H19:H22)</f>
        <v>0</v>
      </c>
      <c r="I23" s="254"/>
      <c r="J23" s="238">
        <f>H23-F23</f>
        <v>0</v>
      </c>
      <c r="K23" s="239"/>
      <c r="L23" s="17"/>
      <c r="N23" s="5"/>
      <c r="O23" s="5"/>
    </row>
    <row r="24" spans="1:15" x14ac:dyDescent="0.2">
      <c r="A24" s="517" t="s">
        <v>157</v>
      </c>
      <c r="B24" s="518"/>
      <c r="C24" s="230" t="s">
        <v>159</v>
      </c>
      <c r="D24" s="32"/>
      <c r="E24" s="420"/>
      <c r="F24" s="31"/>
      <c r="G24" s="31"/>
      <c r="H24" s="31"/>
      <c r="I24" s="31"/>
      <c r="J24" s="31"/>
      <c r="K24" s="129"/>
      <c r="L24" s="17"/>
      <c r="N24" s="5"/>
      <c r="O24" s="5"/>
    </row>
    <row r="25" spans="1:15" x14ac:dyDescent="0.2">
      <c r="A25" s="461"/>
      <c r="B25" s="235" t="s">
        <v>259</v>
      </c>
      <c r="C25" s="233" t="s">
        <v>158</v>
      </c>
      <c r="D25" s="35" t="s">
        <v>314</v>
      </c>
      <c r="E25" s="422"/>
      <c r="F25" s="37">
        <v>0</v>
      </c>
      <c r="G25" s="37"/>
      <c r="H25" s="37">
        <v>0</v>
      </c>
      <c r="I25" s="36"/>
      <c r="J25" s="36"/>
      <c r="K25" s="127"/>
      <c r="L25" s="17"/>
      <c r="N25" s="5"/>
      <c r="O25" s="5"/>
    </row>
    <row r="26" spans="1:15" x14ac:dyDescent="0.2">
      <c r="A26" s="461"/>
      <c r="B26" s="235" t="s">
        <v>152</v>
      </c>
      <c r="C26" s="229"/>
      <c r="D26" s="231"/>
      <c r="E26" s="423"/>
      <c r="F26" s="37">
        <v>0</v>
      </c>
      <c r="G26" s="37"/>
      <c r="H26" s="37">
        <v>0</v>
      </c>
      <c r="I26" s="36"/>
      <c r="J26" s="36"/>
      <c r="K26" s="127"/>
      <c r="L26" s="17"/>
      <c r="N26" s="5"/>
      <c r="O26" s="5"/>
    </row>
    <row r="27" spans="1:15" x14ac:dyDescent="0.2">
      <c r="A27" s="461"/>
      <c r="B27" s="235" t="s">
        <v>152</v>
      </c>
      <c r="C27" s="234"/>
      <c r="D27" s="231"/>
      <c r="E27" s="423"/>
      <c r="F27" s="37">
        <v>0</v>
      </c>
      <c r="G27" s="37"/>
      <c r="H27" s="37">
        <v>0</v>
      </c>
      <c r="I27" s="36"/>
      <c r="J27" s="36"/>
      <c r="K27" s="127"/>
      <c r="L27" s="17"/>
      <c r="N27" s="5"/>
      <c r="O27" s="5"/>
    </row>
    <row r="28" spans="1:15" x14ac:dyDescent="0.2">
      <c r="A28" s="461"/>
      <c r="B28" s="235" t="s">
        <v>152</v>
      </c>
      <c r="C28" s="233"/>
      <c r="D28" s="231"/>
      <c r="E28" s="423"/>
      <c r="F28" s="37">
        <v>0</v>
      </c>
      <c r="G28" s="37"/>
      <c r="H28" s="37">
        <v>0</v>
      </c>
      <c r="I28" s="36"/>
      <c r="J28" s="36"/>
      <c r="K28" s="127"/>
      <c r="L28" s="17"/>
      <c r="N28" s="5"/>
      <c r="O28" s="5"/>
    </row>
    <row r="29" spans="1:15" s="274" customFormat="1" x14ac:dyDescent="0.2">
      <c r="A29" s="504" t="s">
        <v>160</v>
      </c>
      <c r="B29" s="505"/>
      <c r="C29" s="505"/>
      <c r="D29" s="506"/>
      <c r="E29" s="421"/>
      <c r="F29" s="237">
        <f>SUM(F25:F28)</f>
        <v>0</v>
      </c>
      <c r="G29" s="238"/>
      <c r="H29" s="237">
        <f>SUM(H25:H28)</f>
        <v>0</v>
      </c>
      <c r="I29" s="254"/>
      <c r="J29" s="238">
        <f>H29-F29</f>
        <v>0</v>
      </c>
      <c r="K29" s="239"/>
      <c r="L29" s="273"/>
    </row>
    <row r="30" spans="1:15" x14ac:dyDescent="0.2">
      <c r="A30" s="507" t="s">
        <v>161</v>
      </c>
      <c r="B30" s="508"/>
      <c r="C30" s="184" t="s">
        <v>162</v>
      </c>
      <c r="D30" s="32"/>
      <c r="E30" s="420"/>
      <c r="F30" s="31"/>
      <c r="G30" s="31"/>
      <c r="H30" s="31"/>
      <c r="I30" s="31"/>
      <c r="J30" s="31"/>
      <c r="K30" s="129"/>
      <c r="L30" s="27"/>
    </row>
    <row r="31" spans="1:15" x14ac:dyDescent="0.2">
      <c r="A31" s="461"/>
      <c r="B31" s="235" t="s">
        <v>259</v>
      </c>
      <c r="C31" s="233" t="s">
        <v>158</v>
      </c>
      <c r="D31" s="35" t="s">
        <v>314</v>
      </c>
      <c r="E31" s="422"/>
      <c r="F31" s="37">
        <v>0</v>
      </c>
      <c r="G31" s="37"/>
      <c r="H31" s="37">
        <v>0</v>
      </c>
      <c r="I31" s="36"/>
      <c r="J31" s="36"/>
      <c r="K31" s="127"/>
      <c r="L31" s="27"/>
    </row>
    <row r="32" spans="1:15" x14ac:dyDescent="0.2">
      <c r="A32" s="461"/>
      <c r="B32" s="235" t="s">
        <v>152</v>
      </c>
      <c r="C32" s="229"/>
      <c r="D32" s="231"/>
      <c r="E32" s="423"/>
      <c r="F32" s="37">
        <v>0</v>
      </c>
      <c r="G32" s="37"/>
      <c r="H32" s="37">
        <v>0</v>
      </c>
      <c r="I32" s="36"/>
      <c r="J32" s="36"/>
      <c r="K32" s="127"/>
      <c r="L32" s="27"/>
    </row>
    <row r="33" spans="1:12" x14ac:dyDescent="0.2">
      <c r="A33" s="461"/>
      <c r="B33" s="235" t="s">
        <v>152</v>
      </c>
      <c r="C33" s="234"/>
      <c r="D33" s="231"/>
      <c r="E33" s="423"/>
      <c r="F33" s="37">
        <v>0</v>
      </c>
      <c r="G33" s="37"/>
      <c r="H33" s="37">
        <v>0</v>
      </c>
      <c r="I33" s="36"/>
      <c r="J33" s="36"/>
      <c r="K33" s="127"/>
      <c r="L33" s="27"/>
    </row>
    <row r="34" spans="1:12" x14ac:dyDescent="0.2">
      <c r="A34" s="461"/>
      <c r="B34" s="235" t="s">
        <v>152</v>
      </c>
      <c r="C34" s="233"/>
      <c r="D34" s="231"/>
      <c r="E34" s="423"/>
      <c r="F34" s="37">
        <v>0</v>
      </c>
      <c r="G34" s="37"/>
      <c r="H34" s="37">
        <v>0</v>
      </c>
      <c r="I34" s="36"/>
      <c r="J34" s="36"/>
      <c r="K34" s="127"/>
      <c r="L34" s="27"/>
    </row>
    <row r="35" spans="1:12" s="274" customFormat="1" x14ac:dyDescent="0.2">
      <c r="A35" s="504" t="s">
        <v>163</v>
      </c>
      <c r="B35" s="505"/>
      <c r="C35" s="505"/>
      <c r="D35" s="506"/>
      <c r="E35" s="421"/>
      <c r="F35" s="237">
        <f>SUM(F31:F34)</f>
        <v>0</v>
      </c>
      <c r="G35" s="238"/>
      <c r="H35" s="237">
        <f>SUM(H31:H34)</f>
        <v>0</v>
      </c>
      <c r="I35" s="254"/>
      <c r="J35" s="238">
        <f>H35-F35</f>
        <v>0</v>
      </c>
      <c r="K35" s="239"/>
      <c r="L35" s="273"/>
    </row>
    <row r="36" spans="1:12" x14ac:dyDescent="0.2">
      <c r="A36" s="507" t="s">
        <v>164</v>
      </c>
      <c r="B36" s="508"/>
      <c r="C36" s="184" t="s">
        <v>165</v>
      </c>
      <c r="D36" s="32"/>
      <c r="E36" s="420"/>
      <c r="F36" s="31"/>
      <c r="G36" s="31"/>
      <c r="H36" s="31"/>
      <c r="I36" s="31"/>
      <c r="J36" s="31"/>
      <c r="K36" s="129"/>
      <c r="L36" s="27"/>
    </row>
    <row r="37" spans="1:12" x14ac:dyDescent="0.2">
      <c r="A37" s="461"/>
      <c r="B37" s="235" t="s">
        <v>259</v>
      </c>
      <c r="C37" s="233" t="s">
        <v>158</v>
      </c>
      <c r="D37" s="35" t="s">
        <v>314</v>
      </c>
      <c r="E37" s="422"/>
      <c r="F37" s="37">
        <v>0</v>
      </c>
      <c r="G37" s="37"/>
      <c r="H37" s="37">
        <v>0</v>
      </c>
      <c r="I37" s="36"/>
      <c r="J37" s="36"/>
      <c r="K37" s="127"/>
      <c r="L37" s="27"/>
    </row>
    <row r="38" spans="1:12" x14ac:dyDescent="0.2">
      <c r="A38" s="461"/>
      <c r="B38" s="235" t="s">
        <v>152</v>
      </c>
      <c r="C38" s="229"/>
      <c r="D38" s="231"/>
      <c r="E38" s="423"/>
      <c r="F38" s="37">
        <v>0</v>
      </c>
      <c r="G38" s="37"/>
      <c r="H38" s="37">
        <v>0</v>
      </c>
      <c r="I38" s="36"/>
      <c r="J38" s="36"/>
      <c r="K38" s="127"/>
      <c r="L38" s="27"/>
    </row>
    <row r="39" spans="1:12" x14ac:dyDescent="0.2">
      <c r="A39" s="461"/>
      <c r="B39" s="235" t="s">
        <v>152</v>
      </c>
      <c r="C39" s="234"/>
      <c r="D39" s="231"/>
      <c r="E39" s="423"/>
      <c r="F39" s="37">
        <v>0</v>
      </c>
      <c r="G39" s="37"/>
      <c r="H39" s="37">
        <v>0</v>
      </c>
      <c r="I39" s="36"/>
      <c r="J39" s="36"/>
      <c r="K39" s="127"/>
      <c r="L39" s="27"/>
    </row>
    <row r="40" spans="1:12" x14ac:dyDescent="0.2">
      <c r="A40" s="461"/>
      <c r="B40" s="235" t="s">
        <v>152</v>
      </c>
      <c r="C40" s="233"/>
      <c r="D40" s="231"/>
      <c r="E40" s="423"/>
      <c r="F40" s="37">
        <v>0</v>
      </c>
      <c r="G40" s="37"/>
      <c r="H40" s="37">
        <v>0</v>
      </c>
      <c r="I40" s="36"/>
      <c r="J40" s="36"/>
      <c r="K40" s="127"/>
      <c r="L40" s="27"/>
    </row>
    <row r="41" spans="1:12" s="274" customFormat="1" x14ac:dyDescent="0.2">
      <c r="A41" s="504" t="s">
        <v>166</v>
      </c>
      <c r="B41" s="505"/>
      <c r="C41" s="505"/>
      <c r="D41" s="506"/>
      <c r="E41" s="421"/>
      <c r="F41" s="237">
        <f>SUM(F37:F40)</f>
        <v>0</v>
      </c>
      <c r="G41" s="238"/>
      <c r="H41" s="237">
        <f>SUM(H37:H40)</f>
        <v>0</v>
      </c>
      <c r="I41" s="254"/>
      <c r="J41" s="238">
        <f>H41-F41</f>
        <v>0</v>
      </c>
      <c r="K41" s="239"/>
      <c r="L41" s="273"/>
    </row>
    <row r="42" spans="1:12" x14ac:dyDescent="0.2">
      <c r="A42" s="507" t="s">
        <v>167</v>
      </c>
      <c r="B42" s="508"/>
      <c r="C42" s="184" t="s">
        <v>168</v>
      </c>
      <c r="D42" s="32"/>
      <c r="E42" s="420"/>
      <c r="F42" s="31"/>
      <c r="G42" s="31"/>
      <c r="H42" s="31"/>
      <c r="I42" s="31"/>
      <c r="J42" s="31"/>
      <c r="K42" s="129"/>
      <c r="L42" s="27"/>
    </row>
    <row r="43" spans="1:12" x14ac:dyDescent="0.2">
      <c r="A43" s="460"/>
      <c r="B43" s="235" t="s">
        <v>259</v>
      </c>
      <c r="C43" s="35" t="s">
        <v>158</v>
      </c>
      <c r="D43" s="35" t="s">
        <v>314</v>
      </c>
      <c r="E43" s="419"/>
      <c r="F43" s="37">
        <v>0</v>
      </c>
      <c r="G43" s="37"/>
      <c r="H43" s="37">
        <v>0</v>
      </c>
      <c r="I43" s="36"/>
      <c r="J43" s="36"/>
      <c r="L43" s="91"/>
    </row>
    <row r="44" spans="1:12" x14ac:dyDescent="0.2">
      <c r="A44" s="460"/>
      <c r="B44" s="235" t="s">
        <v>152</v>
      </c>
      <c r="C44" s="35"/>
      <c r="D44" s="35"/>
      <c r="E44" s="419"/>
      <c r="F44" s="37">
        <v>0</v>
      </c>
      <c r="G44" s="37"/>
      <c r="H44" s="37">
        <v>0</v>
      </c>
      <c r="I44" s="36"/>
      <c r="J44" s="36"/>
      <c r="K44" s="197"/>
      <c r="L44" s="27"/>
    </row>
    <row r="45" spans="1:12" x14ac:dyDescent="0.2">
      <c r="A45" s="460"/>
      <c r="B45" s="235" t="s">
        <v>152</v>
      </c>
      <c r="C45" s="35"/>
      <c r="D45" s="35"/>
      <c r="E45" s="419"/>
      <c r="F45" s="37">
        <v>0</v>
      </c>
      <c r="G45" s="37"/>
      <c r="H45" s="37">
        <v>0</v>
      </c>
      <c r="I45" s="36"/>
      <c r="J45" s="36"/>
      <c r="K45" s="127"/>
      <c r="L45" s="27"/>
    </row>
    <row r="46" spans="1:12" x14ac:dyDescent="0.2">
      <c r="A46" s="460"/>
      <c r="B46" s="235" t="s">
        <v>152</v>
      </c>
      <c r="C46" s="35"/>
      <c r="D46" s="35"/>
      <c r="E46" s="419"/>
      <c r="F46" s="37">
        <v>0</v>
      </c>
      <c r="G46" s="37"/>
      <c r="H46" s="37">
        <v>0</v>
      </c>
      <c r="I46" s="36"/>
      <c r="J46" s="36"/>
      <c r="K46" s="127"/>
      <c r="L46" s="27"/>
    </row>
    <row r="47" spans="1:12" s="274" customFormat="1" x14ac:dyDescent="0.2">
      <c r="A47" s="504" t="s">
        <v>169</v>
      </c>
      <c r="B47" s="505"/>
      <c r="C47" s="505"/>
      <c r="D47" s="506"/>
      <c r="E47" s="424"/>
      <c r="F47" s="275">
        <f>SUM(F43:F46)</f>
        <v>0</v>
      </c>
      <c r="G47" s="276"/>
      <c r="H47" s="237">
        <f>SUM(H43:H46)</f>
        <v>0</v>
      </c>
      <c r="I47" s="277"/>
      <c r="J47" s="276">
        <f>H47-F47</f>
        <v>0</v>
      </c>
      <c r="K47" s="239"/>
      <c r="L47" s="273"/>
    </row>
    <row r="48" spans="1:12" ht="15.75" x14ac:dyDescent="0.25">
      <c r="A48" s="278" t="s">
        <v>170</v>
      </c>
      <c r="B48" s="228"/>
      <c r="C48" s="228"/>
      <c r="D48" s="227"/>
      <c r="E48" s="425">
        <f>'Progress Report 2018'!J48</f>
        <v>0</v>
      </c>
      <c r="F48" s="362">
        <f>F23+F29+F35+F41+F47</f>
        <v>0</v>
      </c>
      <c r="G48" s="43"/>
      <c r="H48" s="363">
        <f>H23+H29+H35+H41+H47</f>
        <v>0</v>
      </c>
      <c r="I48" s="364"/>
      <c r="J48" s="363">
        <f>E48+H48-F48</f>
        <v>0</v>
      </c>
      <c r="K48" s="128"/>
      <c r="L48" s="27"/>
    </row>
    <row r="49" spans="1:15" s="286" customFormat="1" x14ac:dyDescent="0.2">
      <c r="A49" s="280" t="s">
        <v>171</v>
      </c>
      <c r="B49" s="280"/>
      <c r="C49" s="280"/>
      <c r="D49" s="280"/>
      <c r="E49" s="426"/>
      <c r="F49" s="281"/>
      <c r="G49" s="282"/>
      <c r="H49" s="281"/>
      <c r="I49" s="283"/>
      <c r="J49" s="284"/>
      <c r="K49" s="285"/>
      <c r="L49" s="274"/>
      <c r="M49" s="274"/>
      <c r="N49" s="274"/>
      <c r="O49" s="274"/>
    </row>
    <row r="50" spans="1:15" s="286" customFormat="1" x14ac:dyDescent="0.2">
      <c r="A50" s="280" t="s">
        <v>172</v>
      </c>
      <c r="B50" s="280"/>
      <c r="C50" s="280"/>
      <c r="D50" s="280"/>
      <c r="E50" s="426"/>
      <c r="F50" s="281"/>
      <c r="G50" s="282"/>
      <c r="H50" s="281"/>
      <c r="I50" s="283"/>
      <c r="J50" s="284"/>
      <c r="K50" s="285"/>
      <c r="L50" s="273"/>
      <c r="M50" s="273"/>
      <c r="N50" s="274"/>
      <c r="O50" s="274"/>
    </row>
    <row r="51" spans="1:15" x14ac:dyDescent="0.2">
      <c r="A51" s="240"/>
      <c r="B51" s="480" t="s">
        <v>261</v>
      </c>
      <c r="C51" s="480" t="s">
        <v>262</v>
      </c>
      <c r="D51" s="480" t="s">
        <v>263</v>
      </c>
      <c r="E51" s="427"/>
      <c r="F51" s="177">
        <v>0</v>
      </c>
      <c r="G51" s="177"/>
      <c r="H51" s="177">
        <v>0</v>
      </c>
      <c r="I51" s="242"/>
      <c r="J51" s="243"/>
      <c r="K51" s="244"/>
      <c r="L51" s="273"/>
      <c r="M51" s="274"/>
      <c r="N51" s="274"/>
      <c r="O51" s="274"/>
    </row>
    <row r="52" spans="1:15" x14ac:dyDescent="0.2">
      <c r="A52" s="240"/>
      <c r="B52" s="480" t="s">
        <v>152</v>
      </c>
      <c r="C52" s="480"/>
      <c r="D52" s="480"/>
      <c r="E52" s="427"/>
      <c r="F52" s="177">
        <v>0</v>
      </c>
      <c r="G52" s="177"/>
      <c r="H52" s="177">
        <v>0</v>
      </c>
      <c r="I52" s="242"/>
      <c r="J52" s="243"/>
      <c r="K52" s="244"/>
      <c r="L52" s="273"/>
      <c r="M52" s="274"/>
      <c r="N52" s="274"/>
      <c r="O52" s="274"/>
    </row>
    <row r="53" spans="1:15" x14ac:dyDescent="0.2">
      <c r="A53" s="240"/>
      <c r="B53" s="480" t="s">
        <v>152</v>
      </c>
      <c r="C53" s="480"/>
      <c r="D53" s="480"/>
      <c r="E53" s="427"/>
      <c r="F53" s="177">
        <v>0</v>
      </c>
      <c r="G53" s="177"/>
      <c r="H53" s="177">
        <v>0</v>
      </c>
      <c r="I53" s="242"/>
      <c r="J53" s="243"/>
      <c r="K53" s="244"/>
      <c r="L53" s="273"/>
      <c r="M53" s="274"/>
      <c r="N53" s="274"/>
      <c r="O53" s="274"/>
    </row>
    <row r="54" spans="1:15" x14ac:dyDescent="0.2">
      <c r="A54" s="240"/>
      <c r="B54" s="480" t="s">
        <v>152</v>
      </c>
      <c r="C54" s="480"/>
      <c r="D54" s="480"/>
      <c r="E54" s="427"/>
      <c r="F54" s="177">
        <v>0</v>
      </c>
      <c r="G54" s="177"/>
      <c r="H54" s="177">
        <v>0</v>
      </c>
      <c r="I54" s="242"/>
      <c r="J54" s="243"/>
      <c r="K54" s="244"/>
      <c r="L54" s="273"/>
      <c r="M54" s="274"/>
      <c r="N54" s="274"/>
      <c r="O54" s="274"/>
    </row>
    <row r="55" spans="1:15" x14ac:dyDescent="0.2">
      <c r="A55" s="240"/>
      <c r="B55" s="480" t="s">
        <v>152</v>
      </c>
      <c r="C55" s="480"/>
      <c r="D55" s="480"/>
      <c r="E55" s="427"/>
      <c r="F55" s="177">
        <v>0</v>
      </c>
      <c r="G55" s="177"/>
      <c r="H55" s="177">
        <v>0</v>
      </c>
      <c r="I55" s="242"/>
      <c r="J55" s="243"/>
      <c r="K55" s="244"/>
      <c r="L55" s="273"/>
      <c r="M55" s="274"/>
      <c r="N55" s="274"/>
      <c r="O55" s="274"/>
    </row>
    <row r="56" spans="1:15" x14ac:dyDescent="0.2">
      <c r="A56" s="240"/>
      <c r="B56" s="480" t="s">
        <v>152</v>
      </c>
      <c r="C56" s="480"/>
      <c r="D56" s="480"/>
      <c r="E56" s="427"/>
      <c r="F56" s="177">
        <v>0</v>
      </c>
      <c r="G56" s="177"/>
      <c r="H56" s="177">
        <v>0</v>
      </c>
      <c r="I56" s="242"/>
      <c r="J56" s="243"/>
      <c r="K56" s="244"/>
      <c r="L56" s="273"/>
      <c r="M56" s="274"/>
      <c r="N56" s="274"/>
      <c r="O56" s="274"/>
    </row>
    <row r="57" spans="1:15" x14ac:dyDescent="0.2">
      <c r="A57" s="240" t="s">
        <v>173</v>
      </c>
      <c r="B57" s="240"/>
      <c r="C57" s="36"/>
      <c r="D57" s="240"/>
      <c r="E57" s="427"/>
      <c r="F57" s="40">
        <f>SUM(F51:F56)</f>
        <v>0</v>
      </c>
      <c r="G57" s="241"/>
      <c r="H57" s="40">
        <f>SUM(H51:H56)</f>
        <v>0</v>
      </c>
      <c r="I57" s="242"/>
      <c r="J57" s="243">
        <f>H57-F57</f>
        <v>0</v>
      </c>
      <c r="K57" s="244"/>
      <c r="L57" s="273"/>
      <c r="M57" s="274"/>
      <c r="N57" s="274"/>
      <c r="O57" s="274"/>
    </row>
    <row r="58" spans="1:15" s="286" customFormat="1" x14ac:dyDescent="0.2">
      <c r="A58" s="280" t="s">
        <v>174</v>
      </c>
      <c r="B58" s="280"/>
      <c r="C58" s="280"/>
      <c r="D58" s="280"/>
      <c r="E58" s="426"/>
      <c r="F58" s="281"/>
      <c r="G58" s="282"/>
      <c r="H58" s="281"/>
      <c r="I58" s="283"/>
      <c r="J58" s="284"/>
      <c r="K58" s="285"/>
      <c r="L58" s="273"/>
      <c r="M58" s="274"/>
      <c r="N58" s="274"/>
      <c r="O58" s="274"/>
    </row>
    <row r="59" spans="1:15" x14ac:dyDescent="0.2">
      <c r="A59" s="240"/>
      <c r="B59" s="480" t="s">
        <v>261</v>
      </c>
      <c r="C59" s="480" t="s">
        <v>262</v>
      </c>
      <c r="D59" s="480" t="s">
        <v>263</v>
      </c>
      <c r="E59" s="427"/>
      <c r="F59" s="177">
        <v>0</v>
      </c>
      <c r="G59" s="177"/>
      <c r="H59" s="177">
        <v>0</v>
      </c>
      <c r="I59" s="242"/>
      <c r="J59" s="243"/>
      <c r="K59" s="244"/>
      <c r="L59" s="273"/>
      <c r="M59" s="274"/>
      <c r="N59" s="274"/>
      <c r="O59" s="274"/>
    </row>
    <row r="60" spans="1:15" x14ac:dyDescent="0.2">
      <c r="A60" s="240"/>
      <c r="B60" s="480" t="s">
        <v>152</v>
      </c>
      <c r="C60" s="480"/>
      <c r="D60" s="480"/>
      <c r="E60" s="427"/>
      <c r="F60" s="177">
        <v>0</v>
      </c>
      <c r="G60" s="177"/>
      <c r="H60" s="177">
        <v>0</v>
      </c>
      <c r="I60" s="242"/>
      <c r="J60" s="243"/>
      <c r="K60" s="244"/>
      <c r="L60" s="273"/>
      <c r="M60" s="274"/>
      <c r="N60" s="274"/>
      <c r="O60" s="274"/>
    </row>
    <row r="61" spans="1:15" x14ac:dyDescent="0.2">
      <c r="A61" s="240"/>
      <c r="B61" s="480" t="s">
        <v>152</v>
      </c>
      <c r="C61" s="480"/>
      <c r="D61" s="480"/>
      <c r="E61" s="427"/>
      <c r="F61" s="177">
        <v>0</v>
      </c>
      <c r="G61" s="177"/>
      <c r="H61" s="177">
        <v>0</v>
      </c>
      <c r="I61" s="242"/>
      <c r="J61" s="243"/>
      <c r="K61" s="244"/>
      <c r="L61" s="273"/>
      <c r="M61" s="274"/>
      <c r="N61" s="274"/>
      <c r="O61" s="274"/>
    </row>
    <row r="62" spans="1:15" x14ac:dyDescent="0.2">
      <c r="A62" s="240"/>
      <c r="B62" s="480" t="s">
        <v>152</v>
      </c>
      <c r="C62" s="480"/>
      <c r="D62" s="480"/>
      <c r="E62" s="427"/>
      <c r="F62" s="177">
        <v>0</v>
      </c>
      <c r="G62" s="177"/>
      <c r="H62" s="177">
        <v>0</v>
      </c>
      <c r="I62" s="242"/>
      <c r="J62" s="243"/>
      <c r="K62" s="244"/>
      <c r="L62" s="273"/>
      <c r="M62" s="274"/>
      <c r="N62" s="274"/>
      <c r="O62" s="274"/>
    </row>
    <row r="63" spans="1:15" x14ac:dyDescent="0.2">
      <c r="A63" s="240"/>
      <c r="B63" s="480" t="s">
        <v>152</v>
      </c>
      <c r="C63" s="480"/>
      <c r="D63" s="480"/>
      <c r="E63" s="427"/>
      <c r="F63" s="177">
        <v>0</v>
      </c>
      <c r="G63" s="177"/>
      <c r="H63" s="177">
        <v>0</v>
      </c>
      <c r="I63" s="242"/>
      <c r="J63" s="243"/>
      <c r="K63" s="244"/>
      <c r="L63" s="273"/>
      <c r="M63" s="274"/>
      <c r="N63" s="274"/>
      <c r="O63" s="274"/>
    </row>
    <row r="64" spans="1:15" x14ac:dyDescent="0.2">
      <c r="A64" s="240"/>
      <c r="B64" s="480" t="s">
        <v>152</v>
      </c>
      <c r="C64" s="480"/>
      <c r="D64" s="480"/>
      <c r="E64" s="427"/>
      <c r="F64" s="177">
        <v>0</v>
      </c>
      <c r="G64" s="177"/>
      <c r="H64" s="177">
        <v>0</v>
      </c>
      <c r="I64" s="242"/>
      <c r="J64" s="243"/>
      <c r="K64" s="244"/>
      <c r="L64" s="273"/>
      <c r="M64" s="274"/>
      <c r="N64" s="274"/>
      <c r="O64" s="274"/>
    </row>
    <row r="65" spans="1:15" x14ac:dyDescent="0.2">
      <c r="A65" s="240" t="s">
        <v>175</v>
      </c>
      <c r="B65" s="240"/>
      <c r="C65" s="36"/>
      <c r="D65" s="240"/>
      <c r="E65" s="427"/>
      <c r="F65" s="40">
        <f>SUM(F59:F64)</f>
        <v>0</v>
      </c>
      <c r="G65" s="241"/>
      <c r="H65" s="245">
        <f>SUM(H59:H64)</f>
        <v>0</v>
      </c>
      <c r="I65" s="242"/>
      <c r="J65" s="243">
        <f>H65-F65</f>
        <v>0</v>
      </c>
      <c r="K65" s="244"/>
      <c r="L65" s="273"/>
      <c r="M65" s="274"/>
      <c r="N65" s="274"/>
      <c r="O65" s="274"/>
    </row>
    <row r="66" spans="1:15" s="286" customFormat="1" x14ac:dyDescent="0.2">
      <c r="A66" s="280" t="s">
        <v>176</v>
      </c>
      <c r="B66" s="280"/>
      <c r="C66" s="280"/>
      <c r="D66" s="280"/>
      <c r="E66" s="426"/>
      <c r="F66" s="281"/>
      <c r="G66" s="282"/>
      <c r="H66" s="281"/>
      <c r="I66" s="283"/>
      <c r="J66" s="284"/>
      <c r="K66" s="285"/>
      <c r="L66" s="273"/>
      <c r="M66" s="274"/>
      <c r="N66" s="274"/>
      <c r="O66" s="274"/>
    </row>
    <row r="67" spans="1:15" x14ac:dyDescent="0.2">
      <c r="A67" s="240"/>
      <c r="B67" s="480" t="s">
        <v>261</v>
      </c>
      <c r="C67" s="480" t="s">
        <v>262</v>
      </c>
      <c r="D67" s="480" t="s">
        <v>263</v>
      </c>
      <c r="E67" s="427"/>
      <c r="F67" s="177">
        <v>0</v>
      </c>
      <c r="G67" s="177"/>
      <c r="H67" s="177">
        <v>0</v>
      </c>
      <c r="I67" s="242"/>
      <c r="J67" s="243"/>
      <c r="K67" s="244"/>
      <c r="L67" s="273"/>
      <c r="M67" s="274"/>
      <c r="N67" s="274"/>
      <c r="O67" s="274"/>
    </row>
    <row r="68" spans="1:15" x14ac:dyDescent="0.2">
      <c r="A68" s="240"/>
      <c r="B68" s="480" t="s">
        <v>152</v>
      </c>
      <c r="C68" s="480"/>
      <c r="D68" s="480"/>
      <c r="E68" s="427"/>
      <c r="F68" s="177">
        <v>0</v>
      </c>
      <c r="G68" s="177"/>
      <c r="H68" s="177">
        <v>0</v>
      </c>
      <c r="I68" s="242"/>
      <c r="J68" s="243"/>
      <c r="K68" s="244"/>
      <c r="L68" s="273"/>
      <c r="M68" s="274"/>
      <c r="N68" s="274"/>
      <c r="O68" s="274"/>
    </row>
    <row r="69" spans="1:15" x14ac:dyDescent="0.2">
      <c r="A69" s="240"/>
      <c r="B69" s="480" t="s">
        <v>152</v>
      </c>
      <c r="C69" s="480"/>
      <c r="D69" s="480"/>
      <c r="E69" s="427"/>
      <c r="F69" s="177">
        <v>0</v>
      </c>
      <c r="G69" s="177"/>
      <c r="H69" s="177">
        <v>0</v>
      </c>
      <c r="I69" s="242"/>
      <c r="J69" s="243"/>
      <c r="K69" s="244"/>
      <c r="L69" s="273"/>
      <c r="M69" s="274"/>
      <c r="N69" s="274"/>
      <c r="O69" s="274"/>
    </row>
    <row r="70" spans="1:15" x14ac:dyDescent="0.2">
      <c r="A70" s="240"/>
      <c r="B70" s="480" t="s">
        <v>152</v>
      </c>
      <c r="C70" s="480"/>
      <c r="D70" s="480"/>
      <c r="E70" s="427"/>
      <c r="F70" s="177">
        <v>0</v>
      </c>
      <c r="G70" s="177"/>
      <c r="H70" s="177">
        <v>0</v>
      </c>
      <c r="I70" s="242"/>
      <c r="J70" s="243"/>
      <c r="K70" s="244"/>
      <c r="L70" s="273"/>
      <c r="M70" s="274"/>
      <c r="N70" s="274"/>
      <c r="O70" s="274"/>
    </row>
    <row r="71" spans="1:15" x14ac:dyDescent="0.2">
      <c r="A71" s="240"/>
      <c r="B71" s="480" t="s">
        <v>152</v>
      </c>
      <c r="C71" s="480"/>
      <c r="D71" s="480"/>
      <c r="E71" s="427"/>
      <c r="F71" s="177">
        <v>0</v>
      </c>
      <c r="G71" s="177"/>
      <c r="H71" s="177">
        <v>0</v>
      </c>
      <c r="I71" s="242"/>
      <c r="J71" s="243"/>
      <c r="K71" s="244"/>
      <c r="L71" s="273"/>
      <c r="M71" s="274"/>
      <c r="N71" s="274"/>
      <c r="O71" s="274"/>
    </row>
    <row r="72" spans="1:15" x14ac:dyDescent="0.2">
      <c r="A72" s="240"/>
      <c r="B72" s="480" t="s">
        <v>152</v>
      </c>
      <c r="C72" s="480"/>
      <c r="D72" s="480"/>
      <c r="E72" s="427"/>
      <c r="F72" s="177">
        <v>0</v>
      </c>
      <c r="G72" s="177"/>
      <c r="H72" s="177">
        <v>0</v>
      </c>
      <c r="I72" s="242"/>
      <c r="J72" s="243"/>
      <c r="K72" s="244"/>
      <c r="L72" s="273"/>
      <c r="M72" s="274"/>
      <c r="N72" s="274"/>
      <c r="O72" s="274"/>
    </row>
    <row r="73" spans="1:15" x14ac:dyDescent="0.2">
      <c r="A73" s="240" t="s">
        <v>177</v>
      </c>
      <c r="B73" s="240"/>
      <c r="C73" s="36"/>
      <c r="D73" s="240"/>
      <c r="E73" s="427"/>
      <c r="F73" s="40">
        <f>SUM(F67:F72)</f>
        <v>0</v>
      </c>
      <c r="G73" s="241"/>
      <c r="H73" s="245">
        <f>SUM(H67:H72)</f>
        <v>0</v>
      </c>
      <c r="I73" s="242"/>
      <c r="J73" s="243">
        <f>H73-F73</f>
        <v>0</v>
      </c>
      <c r="K73" s="244"/>
      <c r="L73" s="273"/>
      <c r="M73" s="274"/>
      <c r="N73" s="274"/>
      <c r="O73" s="274"/>
    </row>
    <row r="74" spans="1:15" s="286" customFormat="1" x14ac:dyDescent="0.2">
      <c r="A74" s="280" t="s">
        <v>178</v>
      </c>
      <c r="B74" s="280"/>
      <c r="C74" s="280"/>
      <c r="D74" s="280"/>
      <c r="E74" s="426"/>
      <c r="F74" s="281"/>
      <c r="G74" s="282"/>
      <c r="H74" s="281"/>
      <c r="I74" s="283"/>
      <c r="J74" s="284"/>
      <c r="K74" s="285"/>
      <c r="L74" s="273"/>
      <c r="M74" s="274"/>
      <c r="N74" s="274"/>
      <c r="O74" s="274"/>
    </row>
    <row r="75" spans="1:15" x14ac:dyDescent="0.2">
      <c r="A75" s="240"/>
      <c r="B75" s="480" t="s">
        <v>261</v>
      </c>
      <c r="C75" s="480" t="s">
        <v>262</v>
      </c>
      <c r="D75" s="480" t="s">
        <v>263</v>
      </c>
      <c r="E75" s="427"/>
      <c r="F75" s="177">
        <v>0</v>
      </c>
      <c r="G75" s="241"/>
      <c r="H75" s="177">
        <v>0</v>
      </c>
      <c r="I75" s="242"/>
      <c r="J75" s="243"/>
      <c r="K75" s="244"/>
      <c r="L75" s="273"/>
      <c r="M75" s="274"/>
      <c r="N75" s="274"/>
      <c r="O75" s="274"/>
    </row>
    <row r="76" spans="1:15" x14ac:dyDescent="0.2">
      <c r="A76" s="240"/>
      <c r="B76" s="480" t="s">
        <v>152</v>
      </c>
      <c r="C76" s="480"/>
      <c r="D76" s="480"/>
      <c r="E76" s="427"/>
      <c r="F76" s="177">
        <v>0</v>
      </c>
      <c r="G76" s="241"/>
      <c r="H76" s="177">
        <v>0</v>
      </c>
      <c r="I76" s="242"/>
      <c r="J76" s="243"/>
      <c r="K76" s="244"/>
      <c r="L76" s="273"/>
      <c r="M76" s="274"/>
      <c r="N76" s="274"/>
      <c r="O76" s="274"/>
    </row>
    <row r="77" spans="1:15" x14ac:dyDescent="0.2">
      <c r="A77" s="240"/>
      <c r="B77" s="480" t="s">
        <v>152</v>
      </c>
      <c r="C77" s="480"/>
      <c r="D77" s="480"/>
      <c r="E77" s="427"/>
      <c r="F77" s="177">
        <v>0</v>
      </c>
      <c r="G77" s="241"/>
      <c r="H77" s="177">
        <v>0</v>
      </c>
      <c r="I77" s="242"/>
      <c r="J77" s="243"/>
      <c r="K77" s="244"/>
      <c r="L77" s="273"/>
      <c r="M77" s="274"/>
      <c r="N77" s="274"/>
      <c r="O77" s="274"/>
    </row>
    <row r="78" spans="1:15" x14ac:dyDescent="0.2">
      <c r="A78" s="240"/>
      <c r="B78" s="480" t="s">
        <v>152</v>
      </c>
      <c r="C78" s="480"/>
      <c r="D78" s="480"/>
      <c r="E78" s="427"/>
      <c r="F78" s="177">
        <v>0</v>
      </c>
      <c r="G78" s="241"/>
      <c r="H78" s="177">
        <v>0</v>
      </c>
      <c r="I78" s="242"/>
      <c r="J78" s="243"/>
      <c r="K78" s="244"/>
      <c r="L78" s="273"/>
      <c r="M78" s="274"/>
      <c r="N78" s="274"/>
      <c r="O78" s="274"/>
    </row>
    <row r="79" spans="1:15" x14ac:dyDescent="0.2">
      <c r="A79" s="240"/>
      <c r="B79" s="480" t="s">
        <v>152</v>
      </c>
      <c r="C79" s="480"/>
      <c r="D79" s="480"/>
      <c r="E79" s="427"/>
      <c r="F79" s="177">
        <v>0</v>
      </c>
      <c r="G79" s="241"/>
      <c r="H79" s="177">
        <v>0</v>
      </c>
      <c r="I79" s="242"/>
      <c r="J79" s="243"/>
      <c r="K79" s="244"/>
      <c r="L79" s="273"/>
      <c r="M79" s="274"/>
      <c r="N79" s="274"/>
      <c r="O79" s="274"/>
    </row>
    <row r="80" spans="1:15" x14ac:dyDescent="0.2">
      <c r="A80" s="240"/>
      <c r="B80" s="480" t="s">
        <v>152</v>
      </c>
      <c r="C80" s="480"/>
      <c r="D80" s="480"/>
      <c r="E80" s="427"/>
      <c r="F80" s="177">
        <v>0</v>
      </c>
      <c r="G80" s="241"/>
      <c r="H80" s="177">
        <v>0</v>
      </c>
      <c r="I80" s="242"/>
      <c r="J80" s="243"/>
      <c r="K80" s="244"/>
      <c r="L80" s="273"/>
      <c r="M80" s="274"/>
      <c r="N80" s="274"/>
      <c r="O80" s="274"/>
    </row>
    <row r="81" spans="1:17" x14ac:dyDescent="0.2">
      <c r="A81" s="240" t="s">
        <v>264</v>
      </c>
      <c r="B81" s="240"/>
      <c r="C81" s="36"/>
      <c r="D81" s="240"/>
      <c r="E81" s="427"/>
      <c r="F81" s="40">
        <f>SUM(F75:F80)</f>
        <v>0</v>
      </c>
      <c r="G81" s="241"/>
      <c r="H81" s="245">
        <f>SUM(H75:H80)</f>
        <v>0</v>
      </c>
      <c r="I81" s="242"/>
      <c r="J81" s="243">
        <f>H81-F81</f>
        <v>0</v>
      </c>
      <c r="K81" s="244"/>
      <c r="L81" s="273"/>
      <c r="M81" s="274"/>
      <c r="N81" s="274"/>
      <c r="O81" s="274"/>
    </row>
    <row r="82" spans="1:17" s="286" customFormat="1" x14ac:dyDescent="0.2">
      <c r="A82" s="280" t="s">
        <v>179</v>
      </c>
      <c r="B82" s="280"/>
      <c r="C82" s="280"/>
      <c r="D82" s="280"/>
      <c r="E82" s="426"/>
      <c r="F82" s="281"/>
      <c r="G82" s="282"/>
      <c r="H82" s="281"/>
      <c r="I82" s="283"/>
      <c r="J82" s="284"/>
      <c r="K82" s="285"/>
      <c r="L82" s="273"/>
      <c r="M82" s="274"/>
      <c r="N82" s="274"/>
      <c r="O82" s="274"/>
      <c r="P82" s="274"/>
      <c r="Q82" s="274"/>
    </row>
    <row r="83" spans="1:17" x14ac:dyDescent="0.2">
      <c r="A83" s="240"/>
      <c r="B83" s="240" t="s">
        <v>261</v>
      </c>
      <c r="C83" s="240" t="s">
        <v>262</v>
      </c>
      <c r="D83" s="240" t="s">
        <v>263</v>
      </c>
      <c r="E83" s="427"/>
      <c r="F83" s="177">
        <v>0</v>
      </c>
      <c r="G83" s="177"/>
      <c r="H83" s="177">
        <v>0</v>
      </c>
      <c r="I83" s="242"/>
      <c r="J83" s="243"/>
      <c r="K83" s="244"/>
      <c r="L83" s="273"/>
      <c r="M83" s="274"/>
      <c r="N83" s="274"/>
      <c r="O83" s="274"/>
      <c r="P83" s="274"/>
      <c r="Q83" s="274"/>
    </row>
    <row r="84" spans="1:17" x14ac:dyDescent="0.2">
      <c r="A84" s="240"/>
      <c r="B84" s="240" t="s">
        <v>152</v>
      </c>
      <c r="C84" s="240"/>
      <c r="D84" s="240"/>
      <c r="E84" s="427"/>
      <c r="F84" s="177">
        <v>0</v>
      </c>
      <c r="G84" s="177"/>
      <c r="H84" s="177">
        <v>0</v>
      </c>
      <c r="I84" s="242"/>
      <c r="J84" s="243"/>
      <c r="K84" s="244"/>
      <c r="L84" s="273"/>
      <c r="M84" s="274"/>
      <c r="N84" s="274"/>
      <c r="O84" s="274"/>
      <c r="P84" s="274"/>
      <c r="Q84" s="274"/>
    </row>
    <row r="85" spans="1:17" x14ac:dyDescent="0.2">
      <c r="A85" s="240"/>
      <c r="B85" s="240" t="s">
        <v>152</v>
      </c>
      <c r="C85" s="240"/>
      <c r="D85" s="240"/>
      <c r="E85" s="427"/>
      <c r="F85" s="177">
        <v>0</v>
      </c>
      <c r="G85" s="177"/>
      <c r="H85" s="177">
        <v>0</v>
      </c>
      <c r="I85" s="242"/>
      <c r="J85" s="243"/>
      <c r="K85" s="244"/>
      <c r="L85" s="273"/>
      <c r="M85" s="274"/>
      <c r="N85" s="274"/>
      <c r="O85" s="274"/>
      <c r="P85" s="274"/>
      <c r="Q85" s="274"/>
    </row>
    <row r="86" spans="1:17" x14ac:dyDescent="0.2">
      <c r="A86" s="240"/>
      <c r="B86" s="240" t="s">
        <v>152</v>
      </c>
      <c r="C86" s="240"/>
      <c r="D86" s="240"/>
      <c r="E86" s="427"/>
      <c r="F86" s="177">
        <v>0</v>
      </c>
      <c r="G86" s="177"/>
      <c r="H86" s="177">
        <v>0</v>
      </c>
      <c r="I86" s="242"/>
      <c r="J86" s="243"/>
      <c r="K86" s="244"/>
      <c r="L86" s="273"/>
      <c r="M86" s="274"/>
      <c r="N86" s="274"/>
      <c r="O86" s="274"/>
      <c r="P86" s="274"/>
      <c r="Q86" s="274"/>
    </row>
    <row r="87" spans="1:17" x14ac:dyDescent="0.2">
      <c r="A87" s="240"/>
      <c r="B87" s="240" t="s">
        <v>152</v>
      </c>
      <c r="C87" s="240"/>
      <c r="D87" s="240"/>
      <c r="E87" s="427"/>
      <c r="F87" s="177">
        <v>0</v>
      </c>
      <c r="G87" s="177"/>
      <c r="H87" s="177">
        <v>0</v>
      </c>
      <c r="I87" s="242"/>
      <c r="J87" s="243"/>
      <c r="K87" s="244"/>
      <c r="L87" s="273"/>
      <c r="M87" s="274"/>
      <c r="N87" s="274"/>
      <c r="O87" s="274"/>
      <c r="P87" s="274"/>
      <c r="Q87" s="274"/>
    </row>
    <row r="88" spans="1:17" x14ac:dyDescent="0.2">
      <c r="A88" s="240"/>
      <c r="B88" s="240" t="s">
        <v>152</v>
      </c>
      <c r="C88" s="240"/>
      <c r="D88" s="240"/>
      <c r="E88" s="427"/>
      <c r="F88" s="177">
        <v>0</v>
      </c>
      <c r="G88" s="177"/>
      <c r="H88" s="177">
        <v>0</v>
      </c>
      <c r="I88" s="242"/>
      <c r="J88" s="243"/>
      <c r="K88" s="244"/>
      <c r="L88" s="273"/>
      <c r="M88" s="274"/>
      <c r="N88" s="274"/>
      <c r="O88" s="274"/>
      <c r="P88" s="274"/>
      <c r="Q88" s="274"/>
    </row>
    <row r="89" spans="1:17" x14ac:dyDescent="0.2">
      <c r="A89" s="240" t="s">
        <v>180</v>
      </c>
      <c r="B89" s="240"/>
      <c r="C89" s="36"/>
      <c r="D89" s="240"/>
      <c r="E89" s="427"/>
      <c r="F89" s="40">
        <f>SUM(F83:F88)</f>
        <v>0</v>
      </c>
      <c r="G89" s="241"/>
      <c r="H89" s="245">
        <f>SUM(H83:H88)</f>
        <v>0</v>
      </c>
      <c r="I89" s="242"/>
      <c r="J89" s="243">
        <f>H89-F89</f>
        <v>0</v>
      </c>
      <c r="K89" s="246"/>
      <c r="L89" s="273"/>
      <c r="M89" s="274"/>
      <c r="N89" s="274"/>
      <c r="O89" s="274"/>
      <c r="P89" s="274"/>
      <c r="Q89" s="274"/>
    </row>
    <row r="90" spans="1:17" s="286" customFormat="1" x14ac:dyDescent="0.2">
      <c r="A90" s="280" t="s">
        <v>181</v>
      </c>
      <c r="B90" s="280"/>
      <c r="C90" s="280"/>
      <c r="D90" s="280"/>
      <c r="E90" s="426"/>
      <c r="F90" s="281"/>
      <c r="G90" s="282"/>
      <c r="H90" s="281"/>
      <c r="I90" s="287"/>
      <c r="J90" s="288"/>
      <c r="K90" s="285"/>
      <c r="L90" s="273"/>
      <c r="M90" s="274"/>
      <c r="N90" s="274"/>
      <c r="O90" s="274"/>
      <c r="P90" s="274"/>
      <c r="Q90" s="274"/>
    </row>
    <row r="91" spans="1:17" x14ac:dyDescent="0.2">
      <c r="A91" s="240"/>
      <c r="B91" s="240" t="s">
        <v>261</v>
      </c>
      <c r="C91" s="240" t="s">
        <v>262</v>
      </c>
      <c r="D91" s="240" t="s">
        <v>263</v>
      </c>
      <c r="E91" s="427"/>
      <c r="F91" s="177">
        <v>0</v>
      </c>
      <c r="G91" s="177"/>
      <c r="H91" s="177">
        <v>0</v>
      </c>
      <c r="I91" s="250"/>
      <c r="J91" s="251"/>
      <c r="K91" s="244"/>
      <c r="L91" s="273"/>
      <c r="M91" s="274"/>
      <c r="N91" s="274"/>
      <c r="O91" s="274"/>
      <c r="P91" s="274"/>
      <c r="Q91" s="274"/>
    </row>
    <row r="92" spans="1:17" x14ac:dyDescent="0.2">
      <c r="A92" s="240"/>
      <c r="B92" s="240" t="s">
        <v>152</v>
      </c>
      <c r="C92" s="240"/>
      <c r="D92" s="240"/>
      <c r="E92" s="427"/>
      <c r="F92" s="177">
        <v>0</v>
      </c>
      <c r="G92" s="177"/>
      <c r="H92" s="177">
        <v>0</v>
      </c>
      <c r="I92" s="250"/>
      <c r="J92" s="251"/>
      <c r="K92" s="244"/>
      <c r="L92" s="273"/>
      <c r="M92" s="274"/>
      <c r="N92" s="274"/>
      <c r="O92" s="274"/>
      <c r="P92" s="274"/>
      <c r="Q92" s="274"/>
    </row>
    <row r="93" spans="1:17" x14ac:dyDescent="0.2">
      <c r="A93" s="240"/>
      <c r="B93" s="240" t="s">
        <v>152</v>
      </c>
      <c r="C93" s="240"/>
      <c r="D93" s="240"/>
      <c r="E93" s="427"/>
      <c r="F93" s="177">
        <v>0</v>
      </c>
      <c r="G93" s="177"/>
      <c r="H93" s="177">
        <v>0</v>
      </c>
      <c r="I93" s="250"/>
      <c r="J93" s="251"/>
      <c r="K93" s="244"/>
      <c r="L93" s="273"/>
      <c r="M93" s="274"/>
      <c r="N93" s="274"/>
      <c r="O93" s="274"/>
      <c r="P93" s="274"/>
      <c r="Q93" s="274"/>
    </row>
    <row r="94" spans="1:17" x14ac:dyDescent="0.2">
      <c r="A94" s="240"/>
      <c r="B94" s="240" t="s">
        <v>152</v>
      </c>
      <c r="C94" s="240"/>
      <c r="D94" s="240"/>
      <c r="E94" s="427"/>
      <c r="F94" s="177">
        <v>0</v>
      </c>
      <c r="G94" s="177"/>
      <c r="H94" s="177">
        <v>0</v>
      </c>
      <c r="I94" s="250"/>
      <c r="J94" s="251"/>
      <c r="K94" s="244"/>
      <c r="L94" s="273"/>
      <c r="M94" s="274"/>
      <c r="N94" s="274"/>
      <c r="O94" s="274"/>
      <c r="P94" s="274"/>
      <c r="Q94" s="274"/>
    </row>
    <row r="95" spans="1:17" x14ac:dyDescent="0.2">
      <c r="A95" s="240"/>
      <c r="B95" s="240" t="s">
        <v>152</v>
      </c>
      <c r="C95" s="240"/>
      <c r="D95" s="240"/>
      <c r="E95" s="427"/>
      <c r="F95" s="177">
        <v>0</v>
      </c>
      <c r="G95" s="177"/>
      <c r="H95" s="177">
        <v>0</v>
      </c>
      <c r="I95" s="250"/>
      <c r="J95" s="251"/>
      <c r="K95" s="244"/>
      <c r="L95" s="273"/>
      <c r="M95" s="274"/>
      <c r="N95" s="274"/>
      <c r="O95" s="274"/>
      <c r="P95" s="274"/>
      <c r="Q95" s="274"/>
    </row>
    <row r="96" spans="1:17" x14ac:dyDescent="0.2">
      <c r="A96" s="240"/>
      <c r="B96" s="240" t="s">
        <v>152</v>
      </c>
      <c r="C96" s="240"/>
      <c r="D96" s="240"/>
      <c r="E96" s="427"/>
      <c r="F96" s="177">
        <v>0</v>
      </c>
      <c r="G96" s="177"/>
      <c r="H96" s="177">
        <v>0</v>
      </c>
      <c r="I96" s="250"/>
      <c r="J96" s="251"/>
      <c r="K96" s="244"/>
      <c r="L96" s="273"/>
      <c r="M96" s="274"/>
      <c r="N96" s="274"/>
      <c r="O96" s="274"/>
      <c r="P96" s="274"/>
      <c r="Q96" s="274"/>
    </row>
    <row r="97" spans="1:17" x14ac:dyDescent="0.2">
      <c r="A97" s="240" t="s">
        <v>182</v>
      </c>
      <c r="B97" s="240"/>
      <c r="C97" s="36"/>
      <c r="D97" s="247"/>
      <c r="E97" s="428"/>
      <c r="F97" s="248">
        <f>SUM(F91:F96)</f>
        <v>0</v>
      </c>
      <c r="G97" s="249"/>
      <c r="H97" s="252">
        <f>SUM(H91:H96)</f>
        <v>0</v>
      </c>
      <c r="I97" s="250"/>
      <c r="J97" s="243">
        <f>H97-F97</f>
        <v>0</v>
      </c>
      <c r="K97" s="244"/>
      <c r="L97" s="273"/>
      <c r="M97" s="274"/>
      <c r="N97" s="274"/>
      <c r="O97" s="274"/>
      <c r="P97" s="274"/>
      <c r="Q97" s="274"/>
    </row>
    <row r="98" spans="1:17" s="159" customFormat="1" ht="15.75" x14ac:dyDescent="0.25">
      <c r="A98" s="462" t="s">
        <v>265</v>
      </c>
      <c r="B98" s="393"/>
      <c r="C98" s="368"/>
      <c r="D98" s="368"/>
      <c r="E98" s="429">
        <f>'Progress Report 2018'!J98</f>
        <v>0</v>
      </c>
      <c r="F98" s="369">
        <f>F57+F65+F73+F81+F89+F97</f>
        <v>0</v>
      </c>
      <c r="G98" s="370"/>
      <c r="H98" s="371">
        <f>H57+H65+H73+H81+H89+H97</f>
        <v>0</v>
      </c>
      <c r="I98" s="372"/>
      <c r="J98" s="371">
        <f>E98+H98-F98</f>
        <v>0</v>
      </c>
      <c r="K98" s="368"/>
      <c r="L98" s="373"/>
      <c r="M98" s="374"/>
      <c r="N98" s="374"/>
      <c r="O98" s="374"/>
      <c r="P98" s="374"/>
      <c r="Q98" s="374"/>
    </row>
    <row r="99" spans="1:17" s="286" customFormat="1" ht="15.75" x14ac:dyDescent="0.25">
      <c r="A99" s="525" t="s">
        <v>184</v>
      </c>
      <c r="B99" s="526"/>
      <c r="C99" s="290"/>
      <c r="D99" s="291"/>
      <c r="E99" s="430"/>
      <c r="F99" s="292"/>
      <c r="G99" s="292"/>
      <c r="H99" s="292"/>
      <c r="I99" s="291"/>
      <c r="J99" s="291"/>
      <c r="K99" s="293"/>
      <c r="L99" s="273"/>
      <c r="M99" s="274"/>
      <c r="N99" s="274"/>
      <c r="O99" s="274"/>
      <c r="P99" s="274"/>
      <c r="Q99" s="274"/>
    </row>
    <row r="100" spans="1:17" x14ac:dyDescent="0.2">
      <c r="A100" s="507" t="s">
        <v>183</v>
      </c>
      <c r="B100" s="508"/>
      <c r="C100" s="184"/>
      <c r="D100" s="31"/>
      <c r="E100" s="418"/>
      <c r="F100" s="31"/>
      <c r="G100" s="31"/>
      <c r="H100" s="31"/>
      <c r="I100" s="31"/>
      <c r="J100" s="31"/>
      <c r="K100" s="129"/>
      <c r="L100" s="27"/>
    </row>
    <row r="101" spans="1:17" x14ac:dyDescent="0.2">
      <c r="A101" s="460"/>
      <c r="B101" s="188" t="s">
        <v>185</v>
      </c>
      <c r="C101" s="188" t="s">
        <v>186</v>
      </c>
      <c r="D101" s="253" t="s">
        <v>187</v>
      </c>
      <c r="E101" s="431"/>
      <c r="F101" s="189">
        <v>0</v>
      </c>
      <c r="G101" s="189"/>
      <c r="H101" s="189">
        <v>0</v>
      </c>
      <c r="I101" s="187"/>
      <c r="J101" s="187"/>
      <c r="K101" s="190"/>
      <c r="L101" s="27"/>
    </row>
    <row r="102" spans="1:17" x14ac:dyDescent="0.2">
      <c r="A102" s="463"/>
      <c r="B102" s="193" t="s">
        <v>152</v>
      </c>
      <c r="C102" s="193"/>
      <c r="D102" s="192"/>
      <c r="E102" s="432"/>
      <c r="F102" s="194">
        <v>0</v>
      </c>
      <c r="G102" s="194"/>
      <c r="H102" s="194">
        <v>0</v>
      </c>
      <c r="I102" s="192"/>
      <c r="J102" s="192"/>
      <c r="K102" s="195"/>
      <c r="L102" s="27"/>
    </row>
    <row r="103" spans="1:17" x14ac:dyDescent="0.2">
      <c r="A103" s="463"/>
      <c r="B103" s="193" t="s">
        <v>152</v>
      </c>
      <c r="C103" s="193"/>
      <c r="D103" s="196"/>
      <c r="E103" s="433"/>
      <c r="F103" s="194">
        <v>0</v>
      </c>
      <c r="G103" s="194"/>
      <c r="H103" s="194">
        <v>0</v>
      </c>
      <c r="I103" s="192"/>
      <c r="J103" s="192"/>
      <c r="K103" s="195"/>
      <c r="L103" s="27"/>
    </row>
    <row r="104" spans="1:17" x14ac:dyDescent="0.2">
      <c r="A104" s="463"/>
      <c r="B104" s="193" t="s">
        <v>152</v>
      </c>
      <c r="C104" s="193"/>
      <c r="D104" s="192"/>
      <c r="E104" s="432"/>
      <c r="F104" s="194">
        <v>0</v>
      </c>
      <c r="G104" s="194"/>
      <c r="H104" s="194">
        <v>0</v>
      </c>
      <c r="I104" s="192"/>
      <c r="J104" s="478"/>
      <c r="K104" s="195"/>
      <c r="L104" s="27"/>
    </row>
    <row r="105" spans="1:17" x14ac:dyDescent="0.2">
      <c r="A105" s="463"/>
      <c r="B105" s="193" t="s">
        <v>152</v>
      </c>
      <c r="C105" s="193"/>
      <c r="D105" s="192"/>
      <c r="E105" s="432"/>
      <c r="F105" s="194">
        <v>0</v>
      </c>
      <c r="G105" s="194"/>
      <c r="H105" s="194">
        <v>0</v>
      </c>
      <c r="I105" s="192"/>
      <c r="J105" s="478"/>
      <c r="K105" s="195"/>
      <c r="L105" s="27"/>
    </row>
    <row r="106" spans="1:17" s="1" customFormat="1" x14ac:dyDescent="0.2">
      <c r="A106" s="464" t="s">
        <v>189</v>
      </c>
      <c r="B106" s="295"/>
      <c r="C106" s="295"/>
      <c r="D106" s="296"/>
      <c r="E106" s="434"/>
      <c r="F106" s="297">
        <f>SUM(F101:F105)</f>
        <v>0</v>
      </c>
      <c r="G106" s="297"/>
      <c r="H106" s="297">
        <f>SUM(H101:H105)</f>
        <v>0</v>
      </c>
      <c r="I106" s="296"/>
      <c r="J106" s="479">
        <f>H106-F106</f>
        <v>0</v>
      </c>
      <c r="K106" s="298"/>
      <c r="L106" s="299"/>
    </row>
    <row r="107" spans="1:17" x14ac:dyDescent="0.2">
      <c r="A107" s="507" t="s">
        <v>191</v>
      </c>
      <c r="B107" s="508"/>
      <c r="C107" s="184"/>
      <c r="D107" s="31"/>
      <c r="E107" s="418"/>
      <c r="F107" s="31"/>
      <c r="G107" s="31"/>
      <c r="H107" s="31"/>
      <c r="I107" s="31"/>
      <c r="J107" s="64"/>
      <c r="K107" s="129"/>
      <c r="L107" s="27"/>
    </row>
    <row r="108" spans="1:17" x14ac:dyDescent="0.2">
      <c r="A108" s="255"/>
      <c r="B108" s="188" t="s">
        <v>185</v>
      </c>
      <c r="C108" s="188" t="s">
        <v>186</v>
      </c>
      <c r="D108" s="253" t="s">
        <v>187</v>
      </c>
      <c r="E108" s="431"/>
      <c r="F108" s="375">
        <v>0</v>
      </c>
      <c r="G108" s="375"/>
      <c r="H108" s="375">
        <v>0</v>
      </c>
      <c r="I108" s="254"/>
      <c r="J108" s="268"/>
      <c r="K108" s="239"/>
      <c r="L108" s="27"/>
    </row>
    <row r="109" spans="1:17" x14ac:dyDescent="0.2">
      <c r="A109" s="255"/>
      <c r="B109" s="193" t="s">
        <v>152</v>
      </c>
      <c r="C109" s="193"/>
      <c r="D109" s="192"/>
      <c r="E109" s="432"/>
      <c r="F109" s="375">
        <v>0</v>
      </c>
      <c r="G109" s="375"/>
      <c r="H109" s="375">
        <v>0</v>
      </c>
      <c r="I109" s="254"/>
      <c r="J109" s="268"/>
      <c r="K109" s="239"/>
      <c r="L109" s="27"/>
    </row>
    <row r="110" spans="1:17" x14ac:dyDescent="0.2">
      <c r="A110" s="255"/>
      <c r="B110" s="193" t="s">
        <v>152</v>
      </c>
      <c r="C110" s="193"/>
      <c r="D110" s="192"/>
      <c r="E110" s="432"/>
      <c r="F110" s="375">
        <v>0</v>
      </c>
      <c r="G110" s="375"/>
      <c r="H110" s="375">
        <v>0</v>
      </c>
      <c r="I110" s="254"/>
      <c r="J110" s="268"/>
      <c r="K110" s="239"/>
      <c r="L110" s="27"/>
    </row>
    <row r="111" spans="1:17" x14ac:dyDescent="0.2">
      <c r="A111" s="255"/>
      <c r="B111" s="193" t="s">
        <v>152</v>
      </c>
      <c r="C111" s="193"/>
      <c r="D111" s="196"/>
      <c r="E111" s="433"/>
      <c r="F111" s="375">
        <v>0</v>
      </c>
      <c r="G111" s="375"/>
      <c r="H111" s="375">
        <v>0</v>
      </c>
      <c r="I111" s="254"/>
      <c r="J111" s="268"/>
      <c r="K111" s="239"/>
      <c r="L111" s="27"/>
    </row>
    <row r="112" spans="1:17" s="1" customFormat="1" x14ac:dyDescent="0.2">
      <c r="A112" s="300" t="s">
        <v>190</v>
      </c>
      <c r="B112" s="301"/>
      <c r="C112" s="301"/>
      <c r="D112" s="289"/>
      <c r="E112" s="435"/>
      <c r="F112" s="265">
        <f>SUM(F108:F111)</f>
        <v>0</v>
      </c>
      <c r="G112" s="265"/>
      <c r="H112" s="265">
        <f>SUM(H108:H111)</f>
        <v>0</v>
      </c>
      <c r="I112" s="302"/>
      <c r="J112" s="179">
        <f>H112-F112</f>
        <v>0</v>
      </c>
      <c r="K112" s="303"/>
      <c r="L112" s="299"/>
    </row>
    <row r="113" spans="1:16" s="286" customFormat="1" x14ac:dyDescent="0.2">
      <c r="A113" s="519" t="s">
        <v>192</v>
      </c>
      <c r="B113" s="520"/>
      <c r="C113" s="521"/>
      <c r="D113" s="304"/>
      <c r="E113" s="426"/>
      <c r="F113" s="281"/>
      <c r="G113" s="282"/>
      <c r="H113" s="281"/>
      <c r="I113" s="305"/>
      <c r="J113" s="306"/>
      <c r="K113" s="307"/>
      <c r="L113" s="273"/>
      <c r="M113" s="274"/>
      <c r="N113" s="317"/>
      <c r="O113" s="317"/>
      <c r="P113" s="308"/>
    </row>
    <row r="114" spans="1:16" x14ac:dyDescent="0.2">
      <c r="A114" s="236"/>
      <c r="B114" s="188" t="s">
        <v>185</v>
      </c>
      <c r="C114" s="188" t="s">
        <v>186</v>
      </c>
      <c r="D114" s="253" t="s">
        <v>187</v>
      </c>
      <c r="E114" s="431"/>
      <c r="F114" s="264">
        <v>0</v>
      </c>
      <c r="G114" s="238"/>
      <c r="H114" s="264">
        <v>0</v>
      </c>
      <c r="I114" s="261"/>
      <c r="J114" s="262"/>
      <c r="K114" s="263"/>
      <c r="L114" s="27"/>
      <c r="N114" s="7"/>
      <c r="O114" s="7"/>
      <c r="P114" s="7"/>
    </row>
    <row r="115" spans="1:16" x14ac:dyDescent="0.2">
      <c r="A115" s="236"/>
      <c r="B115" s="236" t="s">
        <v>152</v>
      </c>
      <c r="C115" s="236"/>
      <c r="D115" s="260"/>
      <c r="E115" s="436"/>
      <c r="F115" s="264">
        <v>0</v>
      </c>
      <c r="G115" s="238"/>
      <c r="H115" s="264">
        <v>0</v>
      </c>
      <c r="I115" s="261"/>
      <c r="J115" s="262"/>
      <c r="K115" s="263"/>
      <c r="L115" s="27"/>
      <c r="N115" s="7"/>
      <c r="O115" s="7"/>
      <c r="P115" s="7"/>
    </row>
    <row r="116" spans="1:16" x14ac:dyDescent="0.2">
      <c r="A116" s="236"/>
      <c r="B116" s="236" t="s">
        <v>152</v>
      </c>
      <c r="C116" s="236"/>
      <c r="D116" s="260"/>
      <c r="E116" s="436"/>
      <c r="F116" s="264">
        <v>0</v>
      </c>
      <c r="G116" s="238"/>
      <c r="H116" s="264">
        <v>0</v>
      </c>
      <c r="I116" s="261"/>
      <c r="J116" s="262"/>
      <c r="K116" s="263"/>
      <c r="L116" s="27"/>
      <c r="N116" s="7"/>
      <c r="O116" s="7"/>
      <c r="P116" s="7"/>
    </row>
    <row r="117" spans="1:16" x14ac:dyDescent="0.2">
      <c r="A117" s="236"/>
      <c r="B117" s="236" t="s">
        <v>152</v>
      </c>
      <c r="C117" s="236"/>
      <c r="D117" s="260"/>
      <c r="E117" s="436"/>
      <c r="F117" s="264">
        <v>0</v>
      </c>
      <c r="G117" s="238"/>
      <c r="H117" s="264">
        <v>0</v>
      </c>
      <c r="I117" s="261"/>
      <c r="J117" s="262"/>
      <c r="K117" s="263"/>
      <c r="L117" s="27"/>
      <c r="N117" s="7"/>
      <c r="O117" s="7"/>
      <c r="P117" s="7"/>
    </row>
    <row r="118" spans="1:16" x14ac:dyDescent="0.2">
      <c r="A118" s="522" t="s">
        <v>193</v>
      </c>
      <c r="B118" s="523"/>
      <c r="C118" s="523"/>
      <c r="D118" s="524"/>
      <c r="E118" s="437"/>
      <c r="F118" s="265">
        <f>SUM(F114:F117)</f>
        <v>0</v>
      </c>
      <c r="G118" s="37"/>
      <c r="H118" s="265">
        <f>SUM(H114:H117)</f>
        <v>0</v>
      </c>
      <c r="I118" s="36"/>
      <c r="J118" s="37">
        <f>H118-F118</f>
        <v>0</v>
      </c>
      <c r="K118" s="197"/>
      <c r="L118" s="27"/>
      <c r="N118" s="7"/>
      <c r="O118" s="7"/>
      <c r="P118" s="7"/>
    </row>
    <row r="119" spans="1:16" x14ac:dyDescent="0.2">
      <c r="A119" s="507" t="s">
        <v>194</v>
      </c>
      <c r="B119" s="508"/>
      <c r="C119" s="184"/>
      <c r="D119" s="31"/>
      <c r="E119" s="418"/>
      <c r="F119" s="31"/>
      <c r="G119" s="31"/>
      <c r="H119" s="31"/>
      <c r="I119" s="31"/>
      <c r="J119" s="31"/>
      <c r="K119" s="129"/>
      <c r="L119" s="27"/>
    </row>
    <row r="120" spans="1:16" x14ac:dyDescent="0.2">
      <c r="A120" s="465"/>
      <c r="B120" s="188" t="s">
        <v>185</v>
      </c>
      <c r="C120" s="188" t="s">
        <v>186</v>
      </c>
      <c r="D120" s="253" t="s">
        <v>187</v>
      </c>
      <c r="E120" s="431"/>
      <c r="F120" s="37">
        <v>0</v>
      </c>
      <c r="G120" s="37"/>
      <c r="H120" s="37">
        <v>0</v>
      </c>
      <c r="I120" s="36"/>
      <c r="J120" s="36"/>
      <c r="K120" s="127"/>
      <c r="L120" s="27"/>
    </row>
    <row r="121" spans="1:16" x14ac:dyDescent="0.2">
      <c r="A121" s="466"/>
      <c r="B121" s="236" t="s">
        <v>152</v>
      </c>
      <c r="C121" s="236"/>
      <c r="D121" s="260"/>
      <c r="E121" s="436"/>
      <c r="F121" s="37">
        <v>0</v>
      </c>
      <c r="G121" s="37"/>
      <c r="H121" s="37">
        <v>0</v>
      </c>
      <c r="I121" s="36"/>
      <c r="J121" s="36"/>
      <c r="K121" s="127"/>
      <c r="L121" s="27"/>
    </row>
    <row r="122" spans="1:16" x14ac:dyDescent="0.2">
      <c r="A122" s="466"/>
      <c r="B122" s="236" t="s">
        <v>152</v>
      </c>
      <c r="C122" s="236"/>
      <c r="D122" s="260"/>
      <c r="E122" s="436"/>
      <c r="F122" s="37">
        <v>0</v>
      </c>
      <c r="G122" s="37"/>
      <c r="H122" s="37">
        <v>0</v>
      </c>
      <c r="I122" s="36"/>
      <c r="J122" s="36"/>
      <c r="K122" s="127"/>
      <c r="L122" s="27"/>
    </row>
    <row r="123" spans="1:16" x14ac:dyDescent="0.2">
      <c r="A123" s="466"/>
      <c r="B123" s="236" t="s">
        <v>152</v>
      </c>
      <c r="C123" s="236"/>
      <c r="D123" s="260"/>
      <c r="E123" s="436"/>
      <c r="F123" s="37">
        <v>0</v>
      </c>
      <c r="G123" s="37"/>
      <c r="H123" s="37">
        <v>0</v>
      </c>
      <c r="I123" s="36"/>
      <c r="J123" s="36"/>
      <c r="K123" s="127"/>
      <c r="L123" s="27"/>
    </row>
    <row r="124" spans="1:16" x14ac:dyDescent="0.2">
      <c r="A124" s="467" t="s">
        <v>195</v>
      </c>
      <c r="B124" s="396"/>
      <c r="C124" s="236"/>
      <c r="D124" s="260"/>
      <c r="E124" s="436"/>
      <c r="F124" s="265">
        <f>SUM(F120:F123)</f>
        <v>0</v>
      </c>
      <c r="G124" s="37"/>
      <c r="H124" s="265">
        <f>SUM(H120:H123)</f>
        <v>0</v>
      </c>
      <c r="I124" s="36"/>
      <c r="J124" s="37">
        <f>H124-F124</f>
        <v>0</v>
      </c>
      <c r="K124" s="127"/>
      <c r="L124" s="27"/>
    </row>
    <row r="125" spans="1:16" x14ac:dyDescent="0.2">
      <c r="A125" s="507" t="s">
        <v>196</v>
      </c>
      <c r="B125" s="508"/>
      <c r="C125" s="184"/>
      <c r="D125" s="31"/>
      <c r="E125" s="418"/>
      <c r="F125" s="31"/>
      <c r="G125" s="31"/>
      <c r="H125" s="31"/>
      <c r="I125" s="31"/>
      <c r="J125" s="31"/>
      <c r="K125" s="129"/>
      <c r="L125" s="27"/>
    </row>
    <row r="126" spans="1:16" x14ac:dyDescent="0.2">
      <c r="A126" s="465"/>
      <c r="B126" s="188" t="s">
        <v>185</v>
      </c>
      <c r="C126" s="188" t="s">
        <v>186</v>
      </c>
      <c r="D126" s="253" t="s">
        <v>187</v>
      </c>
      <c r="E126" s="431"/>
      <c r="F126" s="37">
        <v>0</v>
      </c>
      <c r="G126" s="37"/>
      <c r="H126" s="37">
        <v>0</v>
      </c>
      <c r="I126" s="36"/>
      <c r="J126" s="36"/>
      <c r="K126" s="127"/>
      <c r="L126" s="27"/>
    </row>
    <row r="127" spans="1:16" x14ac:dyDescent="0.2">
      <c r="A127" s="466"/>
      <c r="B127" s="236" t="s">
        <v>152</v>
      </c>
      <c r="C127" s="236"/>
      <c r="D127" s="260"/>
      <c r="E127" s="436"/>
      <c r="F127" s="37">
        <v>0</v>
      </c>
      <c r="G127" s="37"/>
      <c r="H127" s="37">
        <v>0</v>
      </c>
      <c r="I127" s="36"/>
      <c r="J127" s="36"/>
      <c r="K127" s="127"/>
      <c r="L127" s="27"/>
    </row>
    <row r="128" spans="1:16" x14ac:dyDescent="0.2">
      <c r="A128" s="466"/>
      <c r="B128" s="236" t="s">
        <v>152</v>
      </c>
      <c r="C128" s="236"/>
      <c r="D128" s="260"/>
      <c r="E128" s="436"/>
      <c r="F128" s="37">
        <v>0</v>
      </c>
      <c r="G128" s="37"/>
      <c r="H128" s="37">
        <v>0</v>
      </c>
      <c r="I128" s="36"/>
      <c r="J128" s="36"/>
      <c r="K128" s="127"/>
      <c r="L128" s="27"/>
    </row>
    <row r="129" spans="1:45" x14ac:dyDescent="0.2">
      <c r="A129" s="466"/>
      <c r="B129" s="236" t="s">
        <v>152</v>
      </c>
      <c r="C129" s="236"/>
      <c r="D129" s="260"/>
      <c r="E129" s="436"/>
      <c r="F129" s="37">
        <v>0</v>
      </c>
      <c r="G129" s="37"/>
      <c r="H129" s="37">
        <v>0</v>
      </c>
      <c r="I129" s="36"/>
      <c r="J129" s="36"/>
      <c r="K129" s="127"/>
      <c r="L129" s="27"/>
    </row>
    <row r="130" spans="1:45" x14ac:dyDescent="0.2">
      <c r="A130" s="467" t="s">
        <v>195</v>
      </c>
      <c r="B130" s="396"/>
      <c r="C130" s="236"/>
      <c r="D130" s="260"/>
      <c r="E130" s="436"/>
      <c r="F130" s="265">
        <f>SUM(F126:F129)</f>
        <v>0</v>
      </c>
      <c r="G130" s="37"/>
      <c r="H130" s="265">
        <f>SUM(H126:H129)</f>
        <v>0</v>
      </c>
      <c r="I130" s="36"/>
      <c r="J130" s="37">
        <f>H130-F130</f>
        <v>0</v>
      </c>
      <c r="K130" s="127"/>
      <c r="L130" s="27"/>
    </row>
    <row r="131" spans="1:45" x14ac:dyDescent="0.2">
      <c r="A131" s="507" t="s">
        <v>197</v>
      </c>
      <c r="B131" s="508"/>
      <c r="C131" s="184"/>
      <c r="D131" s="31"/>
      <c r="E131" s="418"/>
      <c r="F131" s="31"/>
      <c r="G131" s="31"/>
      <c r="H131" s="31"/>
      <c r="I131" s="31"/>
      <c r="J131" s="31"/>
      <c r="K131" s="129"/>
      <c r="L131" s="27"/>
    </row>
    <row r="132" spans="1:45" x14ac:dyDescent="0.2">
      <c r="A132" s="465"/>
      <c r="B132" s="188" t="s">
        <v>185</v>
      </c>
      <c r="C132" s="188" t="s">
        <v>186</v>
      </c>
      <c r="D132" s="253" t="s">
        <v>187</v>
      </c>
      <c r="E132" s="431"/>
      <c r="F132" s="37">
        <v>0</v>
      </c>
      <c r="G132" s="37"/>
      <c r="H132" s="37">
        <v>0</v>
      </c>
      <c r="I132" s="36"/>
      <c r="J132" s="36"/>
      <c r="K132" s="127"/>
      <c r="L132" s="27"/>
    </row>
    <row r="133" spans="1:45" x14ac:dyDescent="0.2">
      <c r="A133" s="466"/>
      <c r="B133" s="236" t="s">
        <v>152</v>
      </c>
      <c r="C133" s="236"/>
      <c r="D133" s="260"/>
      <c r="E133" s="436"/>
      <c r="F133" s="37">
        <v>0</v>
      </c>
      <c r="G133" s="37"/>
      <c r="H133" s="37">
        <v>0</v>
      </c>
      <c r="I133" s="36"/>
      <c r="J133" s="36"/>
      <c r="K133" s="127"/>
      <c r="L133" s="27"/>
    </row>
    <row r="134" spans="1:45" x14ac:dyDescent="0.2">
      <c r="A134" s="466"/>
      <c r="B134" s="236" t="s">
        <v>152</v>
      </c>
      <c r="C134" s="236"/>
      <c r="D134" s="260"/>
      <c r="E134" s="436"/>
      <c r="F134" s="37">
        <v>0</v>
      </c>
      <c r="G134" s="37"/>
      <c r="H134" s="37">
        <v>0</v>
      </c>
      <c r="I134" s="36"/>
      <c r="J134" s="36"/>
      <c r="K134" s="127"/>
      <c r="L134" s="27"/>
    </row>
    <row r="135" spans="1:45" x14ac:dyDescent="0.2">
      <c r="A135" s="466"/>
      <c r="B135" s="236" t="s">
        <v>152</v>
      </c>
      <c r="C135" s="236"/>
      <c r="D135" s="260"/>
      <c r="E135" s="436"/>
      <c r="F135" s="37">
        <v>0</v>
      </c>
      <c r="G135" s="37"/>
      <c r="H135" s="37">
        <v>0</v>
      </c>
      <c r="I135" s="36"/>
      <c r="J135" s="36"/>
      <c r="K135" s="127"/>
      <c r="L135" s="27"/>
    </row>
    <row r="136" spans="1:45" x14ac:dyDescent="0.2">
      <c r="A136" s="467" t="s">
        <v>198</v>
      </c>
      <c r="B136" s="396"/>
      <c r="C136" s="236"/>
      <c r="D136" s="260"/>
      <c r="E136" s="436"/>
      <c r="F136" s="265">
        <f>SUM(F132:F135)</f>
        <v>0</v>
      </c>
      <c r="G136" s="37"/>
      <c r="H136" s="265">
        <f>SUM(H132:H135)</f>
        <v>0</v>
      </c>
      <c r="I136" s="36"/>
      <c r="J136" s="37">
        <f>H136-F136</f>
        <v>0</v>
      </c>
      <c r="K136" s="127"/>
      <c r="L136" s="27"/>
    </row>
    <row r="137" spans="1:45" s="25" customFormat="1" ht="15.75" x14ac:dyDescent="0.25">
      <c r="A137" s="514" t="s">
        <v>266</v>
      </c>
      <c r="B137" s="515"/>
      <c r="C137" s="324"/>
      <c r="D137" s="328"/>
      <c r="E137" s="438">
        <f>'Progress Report 2018'!J137</f>
        <v>0</v>
      </c>
      <c r="F137" s="329">
        <f>F106+F112+F118+F124+F130+F136</f>
        <v>0</v>
      </c>
      <c r="G137" s="326"/>
      <c r="H137" s="329">
        <f>H106+H112+H118+H124+H130+H136</f>
        <v>0</v>
      </c>
      <c r="I137" s="360"/>
      <c r="J137" s="376">
        <f>E137+H137-F137</f>
        <v>0</v>
      </c>
      <c r="K137" s="361"/>
      <c r="L137" s="342"/>
      <c r="M137" s="159"/>
    </row>
    <row r="138" spans="1:45" ht="15" x14ac:dyDescent="0.25">
      <c r="A138" s="546" t="s">
        <v>199</v>
      </c>
      <c r="B138" s="547"/>
      <c r="C138" s="184"/>
      <c r="D138" s="31"/>
      <c r="E138" s="418"/>
      <c r="F138" s="31"/>
      <c r="G138" s="31"/>
      <c r="H138" s="31"/>
      <c r="I138" s="31"/>
      <c r="J138" s="31"/>
      <c r="K138" s="129"/>
      <c r="L138" s="27"/>
    </row>
    <row r="139" spans="1:45" s="314" customFormat="1" x14ac:dyDescent="0.2">
      <c r="A139" s="468" t="s">
        <v>200</v>
      </c>
      <c r="B139" s="310"/>
      <c r="C139" s="310"/>
      <c r="D139" s="311"/>
      <c r="E139" s="439"/>
      <c r="F139" s="312"/>
      <c r="G139" s="312"/>
      <c r="H139" s="312"/>
      <c r="I139" s="310"/>
      <c r="J139" s="310"/>
      <c r="K139" s="313"/>
      <c r="L139" s="256"/>
      <c r="M139" s="257"/>
      <c r="N139" s="257"/>
      <c r="O139" s="257"/>
      <c r="P139" s="257"/>
      <c r="Q139" s="257"/>
      <c r="R139" s="257"/>
      <c r="S139" s="257"/>
      <c r="T139" s="257"/>
      <c r="U139" s="257"/>
    </row>
    <row r="140" spans="1:45" s="8" customFormat="1" x14ac:dyDescent="0.2">
      <c r="A140" s="469"/>
      <c r="B140" s="66" t="s">
        <v>212</v>
      </c>
      <c r="C140" s="66" t="s">
        <v>213</v>
      </c>
      <c r="D140" s="66"/>
      <c r="E140" s="440"/>
      <c r="F140" s="177">
        <v>0</v>
      </c>
      <c r="G140" s="177"/>
      <c r="H140" s="177">
        <v>0</v>
      </c>
      <c r="I140" s="66"/>
      <c r="J140" s="66"/>
      <c r="K140" s="258"/>
      <c r="L140" s="76"/>
    </row>
    <row r="141" spans="1:45" s="198" customFormat="1" x14ac:dyDescent="0.2">
      <c r="A141" s="470"/>
      <c r="B141" s="268" t="s">
        <v>152</v>
      </c>
      <c r="C141" s="268"/>
      <c r="D141" s="268"/>
      <c r="E141" s="441"/>
      <c r="F141" s="264">
        <v>0</v>
      </c>
      <c r="G141" s="264"/>
      <c r="H141" s="264">
        <v>0</v>
      </c>
      <c r="I141" s="268"/>
      <c r="J141" s="268"/>
      <c r="K141" s="258"/>
      <c r="L141" s="256"/>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row>
    <row r="142" spans="1:45" s="198" customFormat="1" x14ac:dyDescent="0.2">
      <c r="A142" s="470"/>
      <c r="B142" s="268" t="s">
        <v>152</v>
      </c>
      <c r="C142" s="268"/>
      <c r="D142" s="268"/>
      <c r="E142" s="441"/>
      <c r="F142" s="264">
        <v>0</v>
      </c>
      <c r="G142" s="264"/>
      <c r="H142" s="264">
        <v>0</v>
      </c>
      <c r="I142" s="268"/>
      <c r="J142" s="268"/>
      <c r="K142" s="258"/>
      <c r="L142" s="256"/>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row>
    <row r="143" spans="1:45" s="318" customFormat="1" x14ac:dyDescent="0.2">
      <c r="A143" s="471" t="s">
        <v>202</v>
      </c>
      <c r="B143" s="260"/>
      <c r="C143" s="260"/>
      <c r="D143" s="260"/>
      <c r="E143" s="436"/>
      <c r="F143" s="237">
        <f>SUM(F140:F142)</f>
        <v>0</v>
      </c>
      <c r="G143" s="237"/>
      <c r="H143" s="237">
        <f>SUM(H140:H142)</f>
        <v>0</v>
      </c>
      <c r="I143" s="260"/>
      <c r="J143" s="264">
        <f>H143-F143</f>
        <v>0</v>
      </c>
      <c r="K143" s="258"/>
      <c r="L143" s="316"/>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row>
    <row r="144" spans="1:45" s="314" customFormat="1" x14ac:dyDescent="0.2">
      <c r="A144" s="468" t="s">
        <v>203</v>
      </c>
      <c r="B144" s="310"/>
      <c r="C144" s="310"/>
      <c r="D144" s="310"/>
      <c r="E144" s="442"/>
      <c r="F144" s="312"/>
      <c r="G144" s="312"/>
      <c r="H144" s="312"/>
      <c r="I144" s="310"/>
      <c r="J144" s="310"/>
      <c r="K144" s="313"/>
      <c r="L144" s="256"/>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row>
    <row r="145" spans="1:48" s="2" customFormat="1" x14ac:dyDescent="0.2">
      <c r="A145" s="469"/>
      <c r="B145" s="66" t="s">
        <v>212</v>
      </c>
      <c r="C145" s="66" t="s">
        <v>213</v>
      </c>
      <c r="D145" s="54"/>
      <c r="E145" s="443"/>
      <c r="F145" s="179">
        <v>0</v>
      </c>
      <c r="G145" s="179"/>
      <c r="H145" s="179">
        <v>0</v>
      </c>
      <c r="I145" s="54"/>
      <c r="J145" s="54"/>
      <c r="K145" s="258"/>
      <c r="L145" s="256"/>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row>
    <row r="146" spans="1:48" s="2" customFormat="1" x14ac:dyDescent="0.2">
      <c r="A146" s="470"/>
      <c r="B146" s="268" t="s">
        <v>152</v>
      </c>
      <c r="C146" s="268"/>
      <c r="D146" s="54"/>
      <c r="E146" s="443"/>
      <c r="F146" s="179">
        <v>0</v>
      </c>
      <c r="G146" s="179"/>
      <c r="H146" s="179">
        <v>0</v>
      </c>
      <c r="I146" s="54"/>
      <c r="J146" s="54"/>
      <c r="K146" s="258"/>
      <c r="L146" s="256"/>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row>
    <row r="147" spans="1:48" s="2" customFormat="1" x14ac:dyDescent="0.2">
      <c r="A147" s="470"/>
      <c r="B147" s="268" t="s">
        <v>152</v>
      </c>
      <c r="C147" s="268"/>
      <c r="D147" s="54"/>
      <c r="E147" s="443"/>
      <c r="F147" s="179">
        <v>0</v>
      </c>
      <c r="G147" s="179"/>
      <c r="H147" s="179">
        <v>0</v>
      </c>
      <c r="I147" s="54"/>
      <c r="J147" s="54"/>
      <c r="K147" s="199"/>
      <c r="L147" s="256"/>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row>
    <row r="148" spans="1:48" s="1" customFormat="1" x14ac:dyDescent="0.2">
      <c r="A148" s="471" t="s">
        <v>204</v>
      </c>
      <c r="B148" s="260"/>
      <c r="C148" s="260"/>
      <c r="D148" s="302"/>
      <c r="E148" s="444"/>
      <c r="F148" s="265">
        <f>SUM(F145:F147)</f>
        <v>0</v>
      </c>
      <c r="G148" s="265"/>
      <c r="H148" s="237">
        <f>SUM(H145:H147)</f>
        <v>0</v>
      </c>
      <c r="I148" s="302"/>
      <c r="J148" s="179">
        <f>H148-F148</f>
        <v>0</v>
      </c>
      <c r="K148" s="197"/>
      <c r="L148" s="316"/>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row>
    <row r="149" spans="1:48" s="314" customFormat="1" x14ac:dyDescent="0.2">
      <c r="A149" s="468" t="s">
        <v>205</v>
      </c>
      <c r="B149" s="310"/>
      <c r="C149" s="310"/>
      <c r="D149" s="310"/>
      <c r="E149" s="442"/>
      <c r="F149" s="312"/>
      <c r="G149" s="312"/>
      <c r="H149" s="312"/>
      <c r="I149" s="310"/>
      <c r="J149" s="310"/>
      <c r="K149" s="319"/>
      <c r="L149" s="256"/>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row>
    <row r="150" spans="1:48" s="2" customFormat="1" x14ac:dyDescent="0.2">
      <c r="A150" s="469"/>
      <c r="B150" s="66" t="s">
        <v>212</v>
      </c>
      <c r="C150" s="66" t="s">
        <v>211</v>
      </c>
      <c r="D150" s="54"/>
      <c r="E150" s="443"/>
      <c r="F150" s="179">
        <v>0</v>
      </c>
      <c r="G150" s="179"/>
      <c r="H150" s="179">
        <v>0</v>
      </c>
      <c r="I150" s="54"/>
      <c r="J150" s="54"/>
      <c r="K150" s="197"/>
      <c r="L150" s="256"/>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row>
    <row r="151" spans="1:48" s="2" customFormat="1" x14ac:dyDescent="0.2">
      <c r="A151" s="470"/>
      <c r="B151" s="268" t="s">
        <v>152</v>
      </c>
      <c r="C151" s="268"/>
      <c r="D151" s="54"/>
      <c r="E151" s="443"/>
      <c r="F151" s="179">
        <v>0</v>
      </c>
      <c r="G151" s="179"/>
      <c r="H151" s="179">
        <v>0</v>
      </c>
      <c r="I151" s="54"/>
      <c r="J151" s="54"/>
      <c r="K151" s="197"/>
      <c r="L151" s="256"/>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row>
    <row r="152" spans="1:48" s="2" customFormat="1" x14ac:dyDescent="0.2">
      <c r="A152" s="470"/>
      <c r="B152" s="268" t="s">
        <v>152</v>
      </c>
      <c r="C152" s="268"/>
      <c r="D152" s="54"/>
      <c r="E152" s="443"/>
      <c r="F152" s="179">
        <v>0</v>
      </c>
      <c r="G152" s="179"/>
      <c r="H152" s="179">
        <v>0</v>
      </c>
      <c r="I152" s="54"/>
      <c r="J152" s="54"/>
      <c r="K152" s="197"/>
      <c r="L152" s="256"/>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row>
    <row r="153" spans="1:48" s="1" customFormat="1" x14ac:dyDescent="0.2">
      <c r="A153" s="471" t="s">
        <v>206</v>
      </c>
      <c r="B153" s="260"/>
      <c r="C153" s="260"/>
      <c r="D153" s="302"/>
      <c r="E153" s="444"/>
      <c r="F153" s="265">
        <f>SUM(F150:F152)</f>
        <v>0</v>
      </c>
      <c r="G153" s="265"/>
      <c r="H153" s="265">
        <f>SUM(H150:H152)</f>
        <v>0</v>
      </c>
      <c r="I153" s="302"/>
      <c r="J153" s="179">
        <f>H153-F153</f>
        <v>0</v>
      </c>
      <c r="K153" s="197"/>
      <c r="L153" s="316"/>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row>
    <row r="154" spans="1:48" s="314" customFormat="1" x14ac:dyDescent="0.2">
      <c r="A154" s="468" t="s">
        <v>207</v>
      </c>
      <c r="B154" s="310"/>
      <c r="C154" s="310"/>
      <c r="D154" s="310"/>
      <c r="E154" s="442"/>
      <c r="F154" s="312"/>
      <c r="G154" s="312"/>
      <c r="H154" s="312"/>
      <c r="I154" s="310"/>
      <c r="J154" s="310"/>
      <c r="K154" s="319"/>
      <c r="L154" s="256"/>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row>
    <row r="155" spans="1:48" s="2" customFormat="1" x14ac:dyDescent="0.2">
      <c r="A155" s="469"/>
      <c r="B155" s="66" t="s">
        <v>212</v>
      </c>
      <c r="C155" s="66" t="s">
        <v>211</v>
      </c>
      <c r="D155" s="54"/>
      <c r="E155" s="443"/>
      <c r="F155" s="179">
        <v>0</v>
      </c>
      <c r="G155" s="179"/>
      <c r="H155" s="179">
        <v>0</v>
      </c>
      <c r="I155" s="54"/>
      <c r="J155" s="54"/>
      <c r="K155" s="197"/>
      <c r="L155" s="78"/>
    </row>
    <row r="156" spans="1:48" s="2" customFormat="1" x14ac:dyDescent="0.2">
      <c r="A156" s="470"/>
      <c r="B156" s="268" t="s">
        <v>152</v>
      </c>
      <c r="C156" s="268"/>
      <c r="D156" s="54"/>
      <c r="E156" s="443"/>
      <c r="F156" s="179">
        <v>0</v>
      </c>
      <c r="G156" s="179"/>
      <c r="H156" s="179">
        <v>0</v>
      </c>
      <c r="I156" s="54"/>
      <c r="J156" s="54"/>
      <c r="K156" s="197"/>
      <c r="L156" s="78"/>
    </row>
    <row r="157" spans="1:48" s="2" customFormat="1" x14ac:dyDescent="0.2">
      <c r="A157" s="470"/>
      <c r="B157" s="268" t="s">
        <v>152</v>
      </c>
      <c r="C157" s="268"/>
      <c r="D157" s="54"/>
      <c r="E157" s="443"/>
      <c r="F157" s="179">
        <v>0</v>
      </c>
      <c r="G157" s="179"/>
      <c r="H157" s="179">
        <v>0</v>
      </c>
      <c r="I157" s="54"/>
      <c r="J157" s="54"/>
      <c r="K157" s="197"/>
      <c r="L157" s="78"/>
    </row>
    <row r="158" spans="1:48" s="1" customFormat="1" x14ac:dyDescent="0.2">
      <c r="A158" s="471" t="s">
        <v>208</v>
      </c>
      <c r="B158" s="260"/>
      <c r="C158" s="260"/>
      <c r="D158" s="302"/>
      <c r="E158" s="444"/>
      <c r="F158" s="265">
        <f>SUM(F155:F157)</f>
        <v>0</v>
      </c>
      <c r="G158" s="265"/>
      <c r="H158" s="265">
        <f>SUM(H155:H157)</f>
        <v>0</v>
      </c>
      <c r="I158" s="302"/>
      <c r="J158" s="179">
        <f>H158-F158</f>
        <v>0</v>
      </c>
      <c r="K158" s="197"/>
      <c r="L158" s="299"/>
    </row>
    <row r="159" spans="1:48" s="314" customFormat="1" x14ac:dyDescent="0.2">
      <c r="A159" s="468" t="s">
        <v>209</v>
      </c>
      <c r="B159" s="310"/>
      <c r="C159" s="310"/>
      <c r="D159" s="310"/>
      <c r="E159" s="442"/>
      <c r="F159" s="312"/>
      <c r="G159" s="312"/>
      <c r="H159" s="312"/>
      <c r="I159" s="310"/>
      <c r="J159" s="310"/>
      <c r="K159" s="319"/>
      <c r="L159" s="256"/>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1:48" s="2" customFormat="1" x14ac:dyDescent="0.2">
      <c r="A160" s="469"/>
      <c r="B160" s="66" t="s">
        <v>201</v>
      </c>
      <c r="C160" s="66" t="s">
        <v>211</v>
      </c>
      <c r="D160" s="54"/>
      <c r="E160" s="443"/>
      <c r="F160" s="179">
        <v>0</v>
      </c>
      <c r="G160" s="179"/>
      <c r="H160" s="179">
        <v>0</v>
      </c>
      <c r="I160" s="54"/>
      <c r="J160" s="54"/>
      <c r="K160" s="197"/>
      <c r="L160" s="256"/>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1:48" s="2" customFormat="1" x14ac:dyDescent="0.2">
      <c r="A161" s="470"/>
      <c r="B161" s="268" t="s">
        <v>152</v>
      </c>
      <c r="C161" s="268"/>
      <c r="D161" s="54"/>
      <c r="E161" s="443"/>
      <c r="F161" s="179">
        <v>0</v>
      </c>
      <c r="G161" s="179"/>
      <c r="H161" s="179">
        <v>0</v>
      </c>
      <c r="I161" s="54"/>
      <c r="J161" s="54"/>
      <c r="K161" s="197"/>
      <c r="L161" s="256"/>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1:48" s="2" customFormat="1" x14ac:dyDescent="0.2">
      <c r="A162" s="470"/>
      <c r="B162" s="268" t="s">
        <v>152</v>
      </c>
      <c r="C162" s="268"/>
      <c r="D162" s="54"/>
      <c r="E162" s="443"/>
      <c r="F162" s="179">
        <v>0</v>
      </c>
      <c r="G162" s="179"/>
      <c r="H162" s="179">
        <v>0</v>
      </c>
      <c r="I162" s="54"/>
      <c r="J162" s="54"/>
      <c r="K162" s="197"/>
      <c r="L162" s="256"/>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1:48" s="7" customFormat="1" x14ac:dyDescent="0.2">
      <c r="A163" s="471" t="s">
        <v>210</v>
      </c>
      <c r="B163" s="260"/>
      <c r="C163" s="260"/>
      <c r="D163" s="302"/>
      <c r="E163" s="444"/>
      <c r="F163" s="265">
        <f>SUM(F160:F162)</f>
        <v>0</v>
      </c>
      <c r="G163" s="265"/>
      <c r="H163" s="265">
        <f>SUM(H160:H162)</f>
        <v>0</v>
      </c>
      <c r="I163" s="302"/>
      <c r="J163" s="179">
        <f>H163-F163</f>
        <v>0</v>
      </c>
      <c r="K163" s="197"/>
      <c r="L163" s="316"/>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row>
    <row r="164" spans="1:48" s="314" customFormat="1" x14ac:dyDescent="0.2">
      <c r="A164" s="468" t="s">
        <v>214</v>
      </c>
      <c r="B164" s="310"/>
      <c r="C164" s="310"/>
      <c r="D164" s="310"/>
      <c r="E164" s="442"/>
      <c r="F164" s="312"/>
      <c r="G164" s="312"/>
      <c r="H164" s="312"/>
      <c r="I164" s="310"/>
      <c r="J164" s="310"/>
      <c r="K164" s="319"/>
      <c r="L164" s="256"/>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1:48" s="8" customFormat="1" x14ac:dyDescent="0.2">
      <c r="A165" s="469"/>
      <c r="B165" s="66" t="s">
        <v>201</v>
      </c>
      <c r="C165" s="66" t="s">
        <v>211</v>
      </c>
      <c r="D165" s="54"/>
      <c r="E165" s="443"/>
      <c r="F165" s="179">
        <v>0</v>
      </c>
      <c r="G165" s="179"/>
      <c r="H165" s="179">
        <v>0</v>
      </c>
      <c r="I165" s="54"/>
      <c r="J165" s="54"/>
      <c r="K165" s="197"/>
      <c r="L165" s="256"/>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1:48" s="8" customFormat="1" x14ac:dyDescent="0.2">
      <c r="A166" s="470"/>
      <c r="B166" s="268" t="s">
        <v>152</v>
      </c>
      <c r="C166" s="268"/>
      <c r="D166" s="54"/>
      <c r="E166" s="443"/>
      <c r="F166" s="179">
        <v>0</v>
      </c>
      <c r="G166" s="179"/>
      <c r="H166" s="179">
        <v>0</v>
      </c>
      <c r="I166" s="54"/>
      <c r="J166" s="54"/>
      <c r="K166" s="197"/>
      <c r="L166" s="256"/>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1:48" s="8" customFormat="1" x14ac:dyDescent="0.2">
      <c r="A167" s="470"/>
      <c r="B167" s="268" t="s">
        <v>152</v>
      </c>
      <c r="C167" s="268"/>
      <c r="D167" s="54"/>
      <c r="E167" s="443"/>
      <c r="F167" s="179">
        <v>0</v>
      </c>
      <c r="G167" s="179"/>
      <c r="H167" s="179">
        <v>0</v>
      </c>
      <c r="I167" s="54"/>
      <c r="J167" s="54"/>
      <c r="K167" s="197"/>
      <c r="L167" s="256"/>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1:48" s="1" customFormat="1" x14ac:dyDescent="0.2">
      <c r="A168" s="471" t="s">
        <v>215</v>
      </c>
      <c r="B168" s="260"/>
      <c r="C168" s="260"/>
      <c r="D168" s="260"/>
      <c r="E168" s="436"/>
      <c r="F168" s="237">
        <f>SUM(F165:F167)</f>
        <v>0</v>
      </c>
      <c r="G168" s="237"/>
      <c r="H168" s="237">
        <f>SUM(H165:H167)</f>
        <v>0</v>
      </c>
      <c r="I168" s="320"/>
      <c r="J168" s="262">
        <f>H168-F168</f>
        <v>0</v>
      </c>
      <c r="K168" s="263"/>
      <c r="L168" s="316"/>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row>
    <row r="169" spans="1:48" s="331" customFormat="1" ht="15.75" x14ac:dyDescent="0.25">
      <c r="A169" s="514" t="s">
        <v>267</v>
      </c>
      <c r="B169" s="515"/>
      <c r="C169" s="327"/>
      <c r="D169" s="328"/>
      <c r="E169" s="445">
        <f>'Progress Report 2018'!J169</f>
        <v>0</v>
      </c>
      <c r="F169" s="329">
        <f>F143+F148+F153+F158+F163+F168</f>
        <v>0</v>
      </c>
      <c r="G169" s="328"/>
      <c r="H169" s="329">
        <f>H143+H148+H153+H158+H163+H168</f>
        <v>0</v>
      </c>
      <c r="I169" s="328"/>
      <c r="J169" s="329">
        <f>E169+H169-F169</f>
        <v>0</v>
      </c>
      <c r="K169" s="330"/>
      <c r="L169" s="316"/>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row>
    <row r="170" spans="1:48" s="5" customFormat="1" ht="15.75" x14ac:dyDescent="0.25">
      <c r="A170" s="472" t="s">
        <v>216</v>
      </c>
      <c r="B170" s="310"/>
      <c r="C170" s="310"/>
      <c r="D170" s="291"/>
      <c r="E170" s="430"/>
      <c r="F170" s="292"/>
      <c r="G170" s="292"/>
      <c r="H170" s="292"/>
      <c r="I170" s="291"/>
      <c r="J170" s="291"/>
      <c r="K170" s="334"/>
      <c r="L170" s="273"/>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row>
    <row r="171" spans="1:48" s="5" customFormat="1" x14ac:dyDescent="0.2">
      <c r="A171" s="460"/>
      <c r="B171" s="35" t="s">
        <v>217</v>
      </c>
      <c r="C171" s="35"/>
      <c r="D171" s="36"/>
      <c r="E171" s="446"/>
      <c r="F171" s="37"/>
      <c r="G171" s="37"/>
      <c r="H171" s="37"/>
      <c r="I171" s="36"/>
      <c r="J171" s="36"/>
      <c r="K171" s="127"/>
      <c r="L171" s="273"/>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row>
    <row r="172" spans="1:48" s="5" customFormat="1" ht="15.75" x14ac:dyDescent="0.25">
      <c r="A172" s="335" t="s">
        <v>218</v>
      </c>
      <c r="B172" s="336"/>
      <c r="C172" s="337"/>
      <c r="D172" s="44"/>
      <c r="E172" s="445">
        <f>'Progress Report 2018'!J172</f>
        <v>0</v>
      </c>
      <c r="F172" s="329">
        <f>F171</f>
        <v>0</v>
      </c>
      <c r="G172" s="326"/>
      <c r="H172" s="329">
        <f>H171</f>
        <v>0</v>
      </c>
      <c r="I172" s="325"/>
      <c r="J172" s="329">
        <f>E172+H172-F172</f>
        <v>0</v>
      </c>
      <c r="K172" s="128"/>
      <c r="L172" s="273"/>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row>
    <row r="173" spans="1:48" s="286" customFormat="1" ht="15.75" x14ac:dyDescent="0.25">
      <c r="A173" s="543" t="s">
        <v>219</v>
      </c>
      <c r="B173" s="544"/>
      <c r="C173" s="545"/>
      <c r="D173" s="338"/>
      <c r="E173" s="447"/>
      <c r="F173" s="338"/>
      <c r="G173" s="338"/>
      <c r="H173" s="338"/>
      <c r="I173" s="338"/>
      <c r="J173" s="338"/>
      <c r="K173" s="334"/>
      <c r="L173" s="273"/>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row>
    <row r="174" spans="1:48" s="5" customFormat="1" x14ac:dyDescent="0.2">
      <c r="A174" s="460"/>
      <c r="B174" s="54" t="s">
        <v>220</v>
      </c>
      <c r="C174" s="255"/>
      <c r="D174" s="254"/>
      <c r="E174" s="448"/>
      <c r="F174" s="375">
        <v>0</v>
      </c>
      <c r="G174" s="254"/>
      <c r="H174" s="375">
        <v>0</v>
      </c>
      <c r="I174" s="254"/>
      <c r="J174" s="339"/>
      <c r="K174" s="340"/>
      <c r="L174" s="17"/>
    </row>
    <row r="175" spans="1:48" s="5" customFormat="1" x14ac:dyDescent="0.2">
      <c r="A175" s="460"/>
      <c r="B175" s="54" t="s">
        <v>152</v>
      </c>
      <c r="C175" s="255"/>
      <c r="D175" s="254"/>
      <c r="E175" s="448"/>
      <c r="F175" s="375">
        <v>0</v>
      </c>
      <c r="G175" s="254"/>
      <c r="H175" s="375">
        <v>0</v>
      </c>
      <c r="I175" s="254"/>
      <c r="J175" s="339"/>
      <c r="K175" s="340"/>
      <c r="L175" s="17"/>
    </row>
    <row r="176" spans="1:48" s="5" customFormat="1" x14ac:dyDescent="0.2">
      <c r="A176" s="460"/>
      <c r="B176" s="54" t="s">
        <v>152</v>
      </c>
      <c r="C176" s="54"/>
      <c r="D176" s="66"/>
      <c r="E176" s="440"/>
      <c r="F176" s="37">
        <v>0</v>
      </c>
      <c r="G176" s="37"/>
      <c r="H176" s="37">
        <v>0</v>
      </c>
      <c r="I176" s="36"/>
      <c r="J176" s="36"/>
      <c r="K176" s="127"/>
      <c r="L176" s="17"/>
    </row>
    <row r="177" spans="1:30" s="5" customFormat="1" x14ac:dyDescent="0.2">
      <c r="A177" s="460"/>
      <c r="B177" s="54" t="s">
        <v>152</v>
      </c>
      <c r="C177" s="54"/>
      <c r="D177" s="66"/>
      <c r="E177" s="440"/>
      <c r="F177" s="37">
        <v>0</v>
      </c>
      <c r="G177" s="37"/>
      <c r="H177" s="37">
        <v>0</v>
      </c>
      <c r="I177" s="36"/>
      <c r="J177" s="36"/>
      <c r="K177" s="127"/>
      <c r="L177" s="17"/>
    </row>
    <row r="178" spans="1:30" s="26" customFormat="1" ht="15.75" x14ac:dyDescent="0.25">
      <c r="A178" s="554" t="s">
        <v>221</v>
      </c>
      <c r="B178" s="536"/>
      <c r="C178" s="536"/>
      <c r="D178" s="537"/>
      <c r="E178" s="407">
        <f>'Progress Report 2018'!J178</f>
        <v>0</v>
      </c>
      <c r="F178" s="329">
        <f>SUM(F174:F177)</f>
        <v>0</v>
      </c>
      <c r="G178" s="329"/>
      <c r="H178" s="329">
        <f>SUM(H174:H177)</f>
        <v>0</v>
      </c>
      <c r="I178" s="328"/>
      <c r="J178" s="329">
        <f>E178+H178-F178</f>
        <v>0</v>
      </c>
      <c r="K178" s="341"/>
      <c r="L178" s="30"/>
    </row>
    <row r="179" spans="1:30" s="159" customFormat="1" ht="15.75" x14ac:dyDescent="0.25">
      <c r="A179" s="555" t="s">
        <v>222</v>
      </c>
      <c r="B179" s="556"/>
      <c r="C179" s="557"/>
      <c r="D179" s="343"/>
      <c r="E179" s="449"/>
      <c r="F179" s="344"/>
      <c r="G179" s="345"/>
      <c r="H179" s="344"/>
      <c r="I179" s="346"/>
      <c r="J179" s="344"/>
      <c r="K179" s="347"/>
      <c r="L179" s="158"/>
    </row>
    <row r="180" spans="1:30" s="308" customFormat="1" x14ac:dyDescent="0.2">
      <c r="A180" s="468" t="s">
        <v>223</v>
      </c>
      <c r="B180" s="304"/>
      <c r="C180" s="304"/>
      <c r="D180" s="304"/>
      <c r="E180" s="426"/>
      <c r="F180" s="281"/>
      <c r="G180" s="281"/>
      <c r="H180" s="281"/>
      <c r="I180" s="304"/>
      <c r="J180" s="304"/>
      <c r="K180" s="348"/>
      <c r="L180" s="316"/>
      <c r="M180" s="317"/>
      <c r="N180" s="317"/>
      <c r="O180" s="317"/>
      <c r="P180" s="317"/>
      <c r="Q180" s="317"/>
      <c r="R180" s="317"/>
      <c r="S180" s="317"/>
      <c r="T180" s="317"/>
      <c r="U180" s="317"/>
      <c r="V180" s="317"/>
      <c r="W180" s="317"/>
      <c r="X180" s="317"/>
      <c r="Y180" s="317"/>
      <c r="Z180" s="317"/>
      <c r="AA180" s="317"/>
      <c r="AB180" s="317"/>
      <c r="AC180" s="317"/>
      <c r="AD180" s="317"/>
    </row>
    <row r="181" spans="1:30" x14ac:dyDescent="0.2">
      <c r="A181" s="460"/>
      <c r="B181" s="54" t="s">
        <v>224</v>
      </c>
      <c r="C181" s="54"/>
      <c r="D181" s="66"/>
      <c r="E181" s="440"/>
      <c r="F181" s="37">
        <v>0</v>
      </c>
      <c r="G181" s="37"/>
      <c r="H181" s="37">
        <v>0</v>
      </c>
      <c r="I181" s="36"/>
      <c r="J181" s="36"/>
      <c r="K181" s="127"/>
      <c r="L181" s="273"/>
      <c r="M181" s="274"/>
      <c r="N181" s="274"/>
      <c r="O181" s="274"/>
      <c r="P181" s="274"/>
      <c r="Q181" s="274"/>
      <c r="R181" s="274"/>
      <c r="S181" s="274"/>
      <c r="T181" s="274"/>
      <c r="U181" s="274"/>
      <c r="V181" s="274"/>
      <c r="W181" s="274"/>
      <c r="X181" s="274"/>
      <c r="Y181" s="274"/>
      <c r="Z181" s="274"/>
      <c r="AA181" s="274"/>
      <c r="AB181" s="274"/>
      <c r="AC181" s="274"/>
      <c r="AD181" s="274"/>
    </row>
    <row r="182" spans="1:30" x14ac:dyDescent="0.2">
      <c r="A182" s="460"/>
      <c r="B182" s="54" t="s">
        <v>152</v>
      </c>
      <c r="C182" s="54"/>
      <c r="D182" s="66"/>
      <c r="E182" s="440"/>
      <c r="F182" s="37">
        <v>0</v>
      </c>
      <c r="G182" s="37"/>
      <c r="H182" s="37">
        <v>0</v>
      </c>
      <c r="I182" s="36"/>
      <c r="J182" s="36"/>
      <c r="K182" s="127"/>
      <c r="L182" s="273"/>
      <c r="M182" s="274"/>
      <c r="N182" s="274"/>
      <c r="O182" s="274"/>
      <c r="P182" s="274"/>
      <c r="Q182" s="274"/>
      <c r="R182" s="274"/>
      <c r="S182" s="274"/>
      <c r="T182" s="274"/>
      <c r="U182" s="274"/>
      <c r="V182" s="274"/>
      <c r="W182" s="274"/>
      <c r="X182" s="274"/>
      <c r="Y182" s="274"/>
      <c r="Z182" s="274"/>
      <c r="AA182" s="274"/>
      <c r="AB182" s="274"/>
      <c r="AC182" s="274"/>
      <c r="AD182" s="274"/>
    </row>
    <row r="183" spans="1:30" s="1" customFormat="1" x14ac:dyDescent="0.2">
      <c r="A183" s="415" t="s">
        <v>225</v>
      </c>
      <c r="C183" s="302"/>
      <c r="D183" s="350"/>
      <c r="E183" s="427"/>
      <c r="F183" s="265">
        <f>SUM(F181:F182)</f>
        <v>0</v>
      </c>
      <c r="G183" s="265"/>
      <c r="H183" s="265">
        <f>SUM(H181:H182)</f>
        <v>0</v>
      </c>
      <c r="I183" s="302"/>
      <c r="J183" s="238">
        <f>H183-F183</f>
        <v>0</v>
      </c>
      <c r="K183" s="303"/>
      <c r="L183" s="316"/>
      <c r="M183" s="317"/>
      <c r="N183" s="317"/>
      <c r="O183" s="317"/>
      <c r="P183" s="317"/>
      <c r="Q183" s="317"/>
      <c r="R183" s="317"/>
      <c r="S183" s="317"/>
      <c r="T183" s="317"/>
      <c r="U183" s="317"/>
      <c r="V183" s="317"/>
      <c r="W183" s="317"/>
      <c r="X183" s="317"/>
      <c r="Y183" s="317"/>
      <c r="Z183" s="317"/>
      <c r="AA183" s="317"/>
      <c r="AB183" s="317"/>
      <c r="AC183" s="317"/>
      <c r="AD183" s="317"/>
    </row>
    <row r="184" spans="1:30" s="308" customFormat="1" x14ac:dyDescent="0.2">
      <c r="A184" s="468" t="s">
        <v>226</v>
      </c>
      <c r="B184" s="304"/>
      <c r="C184" s="304"/>
      <c r="D184" s="304"/>
      <c r="E184" s="426"/>
      <c r="F184" s="281"/>
      <c r="G184" s="281"/>
      <c r="H184" s="281"/>
      <c r="I184" s="304"/>
      <c r="J184" s="304"/>
      <c r="K184" s="348"/>
      <c r="L184" s="316"/>
      <c r="M184" s="317"/>
      <c r="N184" s="317"/>
      <c r="O184" s="317"/>
      <c r="P184" s="317"/>
      <c r="Q184" s="317"/>
      <c r="R184" s="317"/>
      <c r="S184" s="317"/>
      <c r="T184" s="317"/>
      <c r="U184" s="317"/>
      <c r="V184" s="317"/>
      <c r="W184" s="317"/>
      <c r="X184" s="317"/>
      <c r="Y184" s="317"/>
      <c r="Z184" s="317"/>
      <c r="AA184" s="317"/>
      <c r="AB184" s="317"/>
      <c r="AC184" s="317"/>
      <c r="AD184" s="317"/>
    </row>
    <row r="185" spans="1:30" x14ac:dyDescent="0.2">
      <c r="A185" s="460"/>
      <c r="B185" s="54" t="s">
        <v>224</v>
      </c>
      <c r="C185" s="54"/>
      <c r="D185" s="66"/>
      <c r="E185" s="440"/>
      <c r="F185" s="37">
        <v>0</v>
      </c>
      <c r="G185" s="37"/>
      <c r="H185" s="37">
        <v>0</v>
      </c>
      <c r="I185" s="36"/>
      <c r="J185" s="36"/>
      <c r="K185" s="127"/>
      <c r="L185" s="273"/>
      <c r="M185" s="274"/>
      <c r="N185" s="274"/>
      <c r="O185" s="274"/>
      <c r="P185" s="274"/>
      <c r="Q185" s="274"/>
      <c r="R185" s="274"/>
      <c r="S185" s="274"/>
      <c r="T185" s="274"/>
      <c r="U185" s="274"/>
      <c r="V185" s="274"/>
      <c r="W185" s="274"/>
      <c r="X185" s="274"/>
      <c r="Y185" s="274"/>
      <c r="Z185" s="274"/>
      <c r="AA185" s="274"/>
      <c r="AB185" s="274"/>
      <c r="AC185" s="274"/>
      <c r="AD185" s="274"/>
    </row>
    <row r="186" spans="1:30" x14ac:dyDescent="0.2">
      <c r="A186" s="460"/>
      <c r="B186" s="54" t="s">
        <v>152</v>
      </c>
      <c r="C186" s="54"/>
      <c r="D186" s="66"/>
      <c r="E186" s="440"/>
      <c r="F186" s="37">
        <v>0</v>
      </c>
      <c r="G186" s="37"/>
      <c r="H186" s="37">
        <v>0</v>
      </c>
      <c r="I186" s="36"/>
      <c r="J186" s="36"/>
      <c r="K186" s="127"/>
      <c r="L186" s="273"/>
      <c r="M186" s="274"/>
      <c r="N186" s="274"/>
      <c r="O186" s="274"/>
      <c r="P186" s="274"/>
      <c r="Q186" s="274"/>
      <c r="R186" s="274"/>
      <c r="S186" s="274"/>
      <c r="T186" s="274"/>
      <c r="U186" s="274"/>
      <c r="V186" s="274"/>
      <c r="W186" s="274"/>
      <c r="X186" s="274"/>
      <c r="Y186" s="274"/>
      <c r="Z186" s="274"/>
      <c r="AA186" s="274"/>
      <c r="AB186" s="274"/>
      <c r="AC186" s="274"/>
      <c r="AD186" s="274"/>
    </row>
    <row r="187" spans="1:30" s="1" customFormat="1" x14ac:dyDescent="0.2">
      <c r="A187" s="415" t="s">
        <v>227</v>
      </c>
      <c r="C187" s="302"/>
      <c r="D187" s="350"/>
      <c r="E187" s="427"/>
      <c r="F187" s="265">
        <f>SUM(F185:F186)</f>
        <v>0</v>
      </c>
      <c r="G187" s="265"/>
      <c r="H187" s="265">
        <f>SUM(H185:H186)</f>
        <v>0</v>
      </c>
      <c r="I187" s="302"/>
      <c r="J187" s="238">
        <f>H187-F187</f>
        <v>0</v>
      </c>
      <c r="K187" s="303"/>
      <c r="L187" s="316"/>
      <c r="M187" s="317"/>
      <c r="N187" s="317"/>
      <c r="O187" s="317"/>
      <c r="P187" s="317"/>
      <c r="Q187" s="317"/>
      <c r="R187" s="317"/>
      <c r="S187" s="317"/>
      <c r="T187" s="317"/>
      <c r="U187" s="317"/>
      <c r="V187" s="317"/>
      <c r="W187" s="317"/>
      <c r="X187" s="317"/>
      <c r="Y187" s="317"/>
      <c r="Z187" s="317"/>
      <c r="AA187" s="317"/>
      <c r="AB187" s="317"/>
      <c r="AC187" s="317"/>
      <c r="AD187" s="317"/>
    </row>
    <row r="188" spans="1:30" s="308" customFormat="1" x14ac:dyDescent="0.2">
      <c r="A188" s="468" t="s">
        <v>228</v>
      </c>
      <c r="B188" s="304"/>
      <c r="C188" s="304"/>
      <c r="D188" s="304"/>
      <c r="E188" s="426"/>
      <c r="F188" s="281"/>
      <c r="G188" s="281"/>
      <c r="H188" s="281"/>
      <c r="I188" s="304"/>
      <c r="J188" s="304"/>
      <c r="K188" s="348"/>
      <c r="L188" s="316"/>
      <c r="M188" s="317"/>
      <c r="N188" s="317"/>
      <c r="O188" s="317"/>
      <c r="P188" s="317"/>
      <c r="Q188" s="317"/>
      <c r="R188" s="317"/>
      <c r="S188" s="317"/>
      <c r="T188" s="317"/>
      <c r="U188" s="317"/>
      <c r="V188" s="317"/>
      <c r="W188" s="317"/>
      <c r="X188" s="317"/>
      <c r="Y188" s="317"/>
      <c r="Z188" s="317"/>
      <c r="AA188" s="317"/>
      <c r="AB188" s="317"/>
      <c r="AC188" s="317"/>
      <c r="AD188" s="317"/>
    </row>
    <row r="189" spans="1:30" x14ac:dyDescent="0.2">
      <c r="A189" s="460"/>
      <c r="B189" s="54" t="s">
        <v>224</v>
      </c>
      <c r="C189" s="54"/>
      <c r="D189" s="66"/>
      <c r="E189" s="440"/>
      <c r="F189" s="37">
        <v>0</v>
      </c>
      <c r="G189" s="37"/>
      <c r="H189" s="37">
        <v>0</v>
      </c>
      <c r="I189" s="36"/>
      <c r="J189" s="36"/>
      <c r="K189" s="127"/>
      <c r="L189" s="273"/>
      <c r="M189" s="274"/>
      <c r="N189" s="274"/>
      <c r="O189" s="274"/>
      <c r="P189" s="274"/>
      <c r="Q189" s="274"/>
      <c r="R189" s="274"/>
      <c r="S189" s="274"/>
      <c r="T189" s="274"/>
      <c r="U189" s="274"/>
      <c r="V189" s="274"/>
      <c r="W189" s="274"/>
      <c r="X189" s="274"/>
      <c r="Y189" s="274"/>
      <c r="Z189" s="274"/>
      <c r="AA189" s="274"/>
      <c r="AB189" s="274"/>
      <c r="AC189" s="274"/>
      <c r="AD189" s="274"/>
    </row>
    <row r="190" spans="1:30" x14ac:dyDescent="0.2">
      <c r="A190" s="460"/>
      <c r="B190" s="54" t="s">
        <v>152</v>
      </c>
      <c r="C190" s="54"/>
      <c r="D190" s="66"/>
      <c r="E190" s="440"/>
      <c r="F190" s="37">
        <v>0</v>
      </c>
      <c r="G190" s="37"/>
      <c r="H190" s="37">
        <v>0</v>
      </c>
      <c r="I190" s="36"/>
      <c r="J190" s="36"/>
      <c r="K190" s="127"/>
      <c r="L190" s="273"/>
      <c r="M190" s="274"/>
      <c r="N190" s="274"/>
      <c r="O190" s="274"/>
      <c r="P190" s="274"/>
      <c r="Q190" s="274"/>
      <c r="R190" s="274"/>
      <c r="S190" s="274"/>
      <c r="T190" s="274"/>
      <c r="U190" s="274"/>
      <c r="V190" s="274"/>
      <c r="W190" s="274"/>
      <c r="X190" s="274"/>
      <c r="Y190" s="274"/>
      <c r="Z190" s="274"/>
      <c r="AA190" s="274"/>
      <c r="AB190" s="274"/>
      <c r="AC190" s="274"/>
      <c r="AD190" s="274"/>
    </row>
    <row r="191" spans="1:30" s="7" customFormat="1" x14ac:dyDescent="0.2">
      <c r="A191" s="473" t="s">
        <v>229</v>
      </c>
      <c r="C191" s="350"/>
      <c r="D191" s="350"/>
      <c r="E191" s="427"/>
      <c r="F191" s="265">
        <f>SUM(F189:F190)</f>
        <v>0</v>
      </c>
      <c r="G191" s="40"/>
      <c r="H191" s="265">
        <f>SUM(H189:H190)</f>
        <v>0</v>
      </c>
      <c r="I191" s="350"/>
      <c r="J191" s="238">
        <f>H191-F191</f>
        <v>0</v>
      </c>
      <c r="K191" s="122"/>
      <c r="L191" s="316"/>
      <c r="M191" s="317"/>
      <c r="N191" s="317"/>
      <c r="O191" s="317"/>
      <c r="P191" s="317"/>
      <c r="Q191" s="317"/>
      <c r="R191" s="317"/>
      <c r="S191" s="317"/>
      <c r="T191" s="317"/>
      <c r="U191" s="317"/>
      <c r="V191" s="317"/>
      <c r="W191" s="317"/>
      <c r="X191" s="317"/>
      <c r="Y191" s="317"/>
      <c r="Z191" s="317"/>
      <c r="AA191" s="317"/>
      <c r="AB191" s="317"/>
      <c r="AC191" s="317"/>
      <c r="AD191" s="317"/>
    </row>
    <row r="192" spans="1:30" s="308" customFormat="1" x14ac:dyDescent="0.2">
      <c r="A192" s="468" t="s">
        <v>230</v>
      </c>
      <c r="B192" s="304"/>
      <c r="C192" s="304"/>
      <c r="D192" s="304"/>
      <c r="E192" s="426"/>
      <c r="F192" s="281"/>
      <c r="G192" s="281"/>
      <c r="H192" s="281"/>
      <c r="I192" s="304"/>
      <c r="J192" s="304"/>
      <c r="K192" s="348"/>
      <c r="L192" s="316"/>
      <c r="M192" s="317"/>
      <c r="N192" s="317"/>
      <c r="O192" s="317"/>
      <c r="P192" s="317"/>
      <c r="Q192" s="317"/>
      <c r="R192" s="317"/>
      <c r="S192" s="317"/>
      <c r="T192" s="317"/>
      <c r="U192" s="317"/>
      <c r="V192" s="317"/>
      <c r="W192" s="317"/>
      <c r="X192" s="317"/>
      <c r="Y192" s="317"/>
      <c r="Z192" s="317"/>
      <c r="AA192" s="317"/>
      <c r="AB192" s="317"/>
      <c r="AC192" s="317"/>
      <c r="AD192" s="317"/>
    </row>
    <row r="193" spans="1:30" x14ac:dyDescent="0.2">
      <c r="A193" s="460"/>
      <c r="B193" s="54" t="s">
        <v>224</v>
      </c>
      <c r="C193" s="54"/>
      <c r="D193" s="66"/>
      <c r="E193" s="440"/>
      <c r="F193" s="37">
        <v>0</v>
      </c>
      <c r="G193" s="37"/>
      <c r="H193" s="37">
        <v>0</v>
      </c>
      <c r="I193" s="36"/>
      <c r="J193" s="36"/>
      <c r="K193" s="127"/>
      <c r="L193" s="273"/>
      <c r="M193" s="274"/>
      <c r="N193" s="274"/>
      <c r="O193" s="274"/>
      <c r="P193" s="274"/>
      <c r="Q193" s="274"/>
      <c r="R193" s="274"/>
      <c r="S193" s="274"/>
      <c r="T193" s="274"/>
      <c r="U193" s="274"/>
      <c r="V193" s="274"/>
      <c r="W193" s="274"/>
      <c r="X193" s="274"/>
      <c r="Y193" s="274"/>
      <c r="Z193" s="274"/>
      <c r="AA193" s="274"/>
      <c r="AB193" s="274"/>
      <c r="AC193" s="274"/>
      <c r="AD193" s="274"/>
    </row>
    <row r="194" spans="1:30" x14ac:dyDescent="0.2">
      <c r="A194" s="460"/>
      <c r="B194" s="54" t="s">
        <v>152</v>
      </c>
      <c r="C194" s="54"/>
      <c r="D194" s="66"/>
      <c r="E194" s="440"/>
      <c r="F194" s="37">
        <v>0</v>
      </c>
      <c r="G194" s="37"/>
      <c r="H194" s="37">
        <v>0</v>
      </c>
      <c r="I194" s="36"/>
      <c r="J194" s="36"/>
      <c r="K194" s="127"/>
      <c r="L194" s="273"/>
      <c r="M194" s="274"/>
      <c r="N194" s="274"/>
      <c r="O194" s="274"/>
      <c r="P194" s="274"/>
      <c r="Q194" s="274"/>
      <c r="R194" s="274"/>
      <c r="S194" s="274"/>
      <c r="T194" s="274"/>
      <c r="U194" s="274"/>
      <c r="V194" s="274"/>
      <c r="W194" s="274"/>
      <c r="X194" s="274"/>
      <c r="Y194" s="274"/>
      <c r="Z194" s="274"/>
      <c r="AA194" s="274"/>
      <c r="AB194" s="274"/>
      <c r="AC194" s="274"/>
      <c r="AD194" s="274"/>
    </row>
    <row r="195" spans="1:30" s="1" customFormat="1" x14ac:dyDescent="0.2">
      <c r="A195" s="415" t="s">
        <v>231</v>
      </c>
      <c r="C195" s="302"/>
      <c r="D195" s="350"/>
      <c r="E195" s="427"/>
      <c r="F195" s="265">
        <f>SUM(F193:F194)</f>
        <v>0</v>
      </c>
      <c r="G195" s="265"/>
      <c r="H195" s="265">
        <f>SUM(H193:H194)</f>
        <v>0</v>
      </c>
      <c r="I195" s="302"/>
      <c r="J195" s="238">
        <f>H195-F195</f>
        <v>0</v>
      </c>
      <c r="K195" s="303"/>
      <c r="L195" s="316"/>
      <c r="M195" s="317"/>
      <c r="N195" s="317"/>
      <c r="O195" s="317"/>
      <c r="P195" s="317"/>
      <c r="Q195" s="317"/>
      <c r="R195" s="317"/>
      <c r="S195" s="317"/>
      <c r="T195" s="317"/>
      <c r="U195" s="317"/>
      <c r="V195" s="317"/>
      <c r="W195" s="317"/>
      <c r="X195" s="317"/>
      <c r="Y195" s="317"/>
      <c r="Z195" s="317"/>
      <c r="AA195" s="317"/>
      <c r="AB195" s="317"/>
      <c r="AC195" s="317"/>
      <c r="AD195" s="317"/>
    </row>
    <row r="196" spans="1:30" s="308" customFormat="1" x14ac:dyDescent="0.2">
      <c r="A196" s="468" t="s">
        <v>232</v>
      </c>
      <c r="B196" s="304"/>
      <c r="C196" s="304"/>
      <c r="D196" s="304"/>
      <c r="E196" s="426"/>
      <c r="F196" s="281"/>
      <c r="G196" s="281"/>
      <c r="H196" s="281"/>
      <c r="I196" s="304"/>
      <c r="J196" s="304"/>
      <c r="K196" s="348"/>
      <c r="L196" s="316"/>
      <c r="M196" s="317"/>
      <c r="N196" s="317"/>
      <c r="O196" s="317"/>
      <c r="P196" s="317"/>
      <c r="Q196" s="317"/>
      <c r="R196" s="317"/>
      <c r="S196" s="317"/>
      <c r="T196" s="317"/>
      <c r="U196" s="317"/>
      <c r="V196" s="317"/>
      <c r="W196" s="317"/>
      <c r="X196" s="317"/>
      <c r="Y196" s="317"/>
      <c r="Z196" s="317"/>
      <c r="AA196" s="317"/>
      <c r="AB196" s="317"/>
      <c r="AC196" s="317"/>
      <c r="AD196" s="317"/>
    </row>
    <row r="197" spans="1:30" x14ac:dyDescent="0.2">
      <c r="A197" s="460"/>
      <c r="B197" s="54" t="s">
        <v>224</v>
      </c>
      <c r="C197" s="54"/>
      <c r="D197" s="66"/>
      <c r="E197" s="440"/>
      <c r="F197" s="37">
        <v>0</v>
      </c>
      <c r="G197" s="37"/>
      <c r="H197" s="37">
        <v>0</v>
      </c>
      <c r="I197" s="36"/>
      <c r="J197" s="36"/>
      <c r="K197" s="127"/>
      <c r="L197" s="273"/>
      <c r="M197" s="274"/>
      <c r="N197" s="274"/>
      <c r="O197" s="274"/>
      <c r="P197" s="274"/>
      <c r="Q197" s="274"/>
      <c r="R197" s="274"/>
      <c r="S197" s="274"/>
      <c r="T197" s="274"/>
      <c r="U197" s="274"/>
      <c r="V197" s="274"/>
      <c r="W197" s="274"/>
      <c r="X197" s="274"/>
      <c r="Y197" s="274"/>
      <c r="Z197" s="274"/>
      <c r="AA197" s="274"/>
      <c r="AB197" s="274"/>
      <c r="AC197" s="274"/>
      <c r="AD197" s="274"/>
    </row>
    <row r="198" spans="1:30" x14ac:dyDescent="0.2">
      <c r="A198" s="460"/>
      <c r="B198" s="54" t="s">
        <v>152</v>
      </c>
      <c r="C198" s="54"/>
      <c r="D198" s="66"/>
      <c r="E198" s="440"/>
      <c r="F198" s="37">
        <v>0</v>
      </c>
      <c r="G198" s="37"/>
      <c r="H198" s="37">
        <v>0</v>
      </c>
      <c r="I198" s="36"/>
      <c r="J198" s="36"/>
      <c r="K198" s="127"/>
      <c r="L198" s="273"/>
      <c r="M198" s="274"/>
      <c r="N198" s="274"/>
      <c r="O198" s="274"/>
      <c r="P198" s="274"/>
      <c r="Q198" s="274"/>
      <c r="R198" s="274"/>
      <c r="S198" s="274"/>
      <c r="T198" s="274"/>
      <c r="U198" s="274"/>
      <c r="V198" s="274"/>
      <c r="W198" s="274"/>
      <c r="X198" s="274"/>
      <c r="Y198" s="274"/>
      <c r="Z198" s="274"/>
      <c r="AA198" s="274"/>
      <c r="AB198" s="274"/>
      <c r="AC198" s="274"/>
      <c r="AD198" s="274"/>
    </row>
    <row r="199" spans="1:30" s="1" customFormat="1" x14ac:dyDescent="0.2">
      <c r="A199" s="415" t="s">
        <v>233</v>
      </c>
      <c r="C199" s="302"/>
      <c r="D199" s="350"/>
      <c r="E199" s="427"/>
      <c r="F199" s="265">
        <f>SUM(F197:F198)</f>
        <v>0</v>
      </c>
      <c r="G199" s="265"/>
      <c r="H199" s="265">
        <f>SUM(H197:H198)</f>
        <v>0</v>
      </c>
      <c r="I199" s="302"/>
      <c r="J199" s="238">
        <f>H199-F199</f>
        <v>0</v>
      </c>
      <c r="K199" s="303"/>
      <c r="L199" s="316"/>
      <c r="M199" s="317"/>
      <c r="N199" s="317"/>
      <c r="O199" s="317"/>
      <c r="P199" s="317"/>
      <c r="Q199" s="317"/>
      <c r="R199" s="317"/>
      <c r="S199" s="317"/>
      <c r="T199" s="317"/>
      <c r="U199" s="317"/>
      <c r="V199" s="317"/>
      <c r="W199" s="317"/>
      <c r="X199" s="317"/>
      <c r="Y199" s="317"/>
      <c r="Z199" s="317"/>
      <c r="AA199" s="317"/>
      <c r="AB199" s="317"/>
      <c r="AC199" s="317"/>
      <c r="AD199" s="317"/>
    </row>
    <row r="200" spans="1:30" s="352" customFormat="1" ht="15.75" x14ac:dyDescent="0.25">
      <c r="A200" s="554" t="s">
        <v>234</v>
      </c>
      <c r="B200" s="536"/>
      <c r="C200" s="537"/>
      <c r="D200" s="328"/>
      <c r="E200" s="445">
        <f>'Progress Report 2018'!J200</f>
        <v>0</v>
      </c>
      <c r="F200" s="329">
        <f>F183+F187+F191+F195+F199</f>
        <v>0</v>
      </c>
      <c r="G200" s="329"/>
      <c r="H200" s="329">
        <f>H183+H187+H191+H195+H199</f>
        <v>0</v>
      </c>
      <c r="I200" s="328"/>
      <c r="J200" s="329">
        <f>E200+H200-F200</f>
        <v>0</v>
      </c>
      <c r="K200" s="341"/>
      <c r="L200" s="390"/>
      <c r="M200" s="391"/>
      <c r="N200" s="391"/>
      <c r="O200" s="391"/>
      <c r="P200" s="391"/>
      <c r="Q200" s="391"/>
      <c r="R200" s="391"/>
      <c r="S200" s="391"/>
      <c r="T200" s="391"/>
      <c r="U200" s="391"/>
      <c r="V200" s="391"/>
      <c r="W200" s="391"/>
      <c r="X200" s="391"/>
      <c r="Y200" s="391"/>
      <c r="Z200" s="391"/>
      <c r="AA200" s="391"/>
      <c r="AB200" s="391"/>
      <c r="AC200" s="391"/>
      <c r="AD200" s="391"/>
    </row>
    <row r="201" spans="1:30" s="308" customFormat="1" ht="15.75" x14ac:dyDescent="0.25">
      <c r="A201" s="543" t="s">
        <v>268</v>
      </c>
      <c r="B201" s="552"/>
      <c r="C201" s="553"/>
      <c r="D201" s="304"/>
      <c r="E201" s="426"/>
      <c r="F201" s="281"/>
      <c r="G201" s="281"/>
      <c r="H201" s="281"/>
      <c r="I201" s="304"/>
      <c r="J201" s="304"/>
      <c r="K201" s="348"/>
      <c r="L201" s="316"/>
      <c r="M201" s="317"/>
      <c r="N201" s="317"/>
      <c r="O201" s="317"/>
      <c r="P201" s="317"/>
      <c r="Q201" s="317"/>
      <c r="R201" s="317"/>
      <c r="S201" s="317"/>
      <c r="T201" s="317"/>
      <c r="U201" s="317"/>
      <c r="V201" s="317"/>
      <c r="W201" s="317"/>
      <c r="X201" s="317"/>
      <c r="Y201" s="317"/>
      <c r="Z201" s="317"/>
      <c r="AA201" s="317"/>
      <c r="AB201" s="317"/>
      <c r="AC201" s="317"/>
      <c r="AD201" s="317"/>
    </row>
    <row r="202" spans="1:30" x14ac:dyDescent="0.2">
      <c r="A202" s="507" t="s">
        <v>239</v>
      </c>
      <c r="B202" s="508"/>
      <c r="C202" s="185"/>
      <c r="D202" s="31"/>
      <c r="E202" s="418"/>
      <c r="F202" s="31"/>
      <c r="G202" s="31"/>
      <c r="H202" s="31"/>
      <c r="I202" s="31"/>
      <c r="J202" s="31"/>
      <c r="K202" s="129"/>
      <c r="L202" s="273"/>
      <c r="M202" s="274"/>
      <c r="N202" s="274"/>
      <c r="O202" s="274"/>
      <c r="P202" s="274"/>
      <c r="Q202" s="274"/>
      <c r="R202" s="274"/>
      <c r="S202" s="274"/>
      <c r="T202" s="274"/>
      <c r="U202" s="274"/>
      <c r="V202" s="274"/>
      <c r="W202" s="274"/>
      <c r="X202" s="274"/>
      <c r="Y202" s="274"/>
      <c r="Z202" s="274"/>
      <c r="AA202" s="274"/>
      <c r="AB202" s="274"/>
      <c r="AC202" s="274"/>
      <c r="AD202" s="274"/>
    </row>
    <row r="203" spans="1:30" x14ac:dyDescent="0.2">
      <c r="A203" s="460"/>
      <c r="B203" s="54" t="s">
        <v>235</v>
      </c>
      <c r="C203" s="54" t="s">
        <v>95</v>
      </c>
      <c r="D203" s="66"/>
      <c r="E203" s="440"/>
      <c r="F203" s="37">
        <v>0</v>
      </c>
      <c r="G203" s="37"/>
      <c r="H203" s="37">
        <v>0</v>
      </c>
      <c r="I203" s="36"/>
      <c r="J203" s="36"/>
      <c r="K203" s="127"/>
      <c r="L203" s="273"/>
      <c r="M203" s="274"/>
      <c r="N203" s="274"/>
      <c r="O203" s="274"/>
      <c r="P203" s="274"/>
      <c r="Q203" s="274"/>
      <c r="R203" s="274"/>
      <c r="S203" s="274"/>
      <c r="T203" s="274"/>
      <c r="U203" s="274"/>
      <c r="V203" s="274"/>
      <c r="W203" s="274"/>
      <c r="X203" s="274"/>
      <c r="Y203" s="274"/>
      <c r="Z203" s="274"/>
      <c r="AA203" s="274"/>
      <c r="AB203" s="274"/>
      <c r="AC203" s="274"/>
      <c r="AD203" s="274"/>
    </row>
    <row r="204" spans="1:30" x14ac:dyDescent="0.2">
      <c r="A204" s="411"/>
      <c r="B204" s="270" t="s">
        <v>152</v>
      </c>
      <c r="C204" s="54"/>
      <c r="D204" s="66"/>
      <c r="E204" s="440"/>
      <c r="F204" s="37">
        <v>0</v>
      </c>
      <c r="G204" s="37"/>
      <c r="H204" s="37">
        <v>0</v>
      </c>
      <c r="I204" s="36"/>
      <c r="J204" s="36"/>
      <c r="K204" s="127"/>
      <c r="L204" s="273"/>
      <c r="M204" s="274"/>
      <c r="N204" s="274"/>
      <c r="O204" s="274"/>
      <c r="P204" s="274"/>
      <c r="Q204" s="274"/>
      <c r="R204" s="274"/>
      <c r="S204" s="274"/>
      <c r="T204" s="274"/>
      <c r="U204" s="274"/>
      <c r="V204" s="274"/>
      <c r="W204" s="274"/>
      <c r="X204" s="274"/>
      <c r="Y204" s="274"/>
      <c r="Z204" s="274"/>
      <c r="AA204" s="274"/>
      <c r="AB204" s="274"/>
      <c r="AC204" s="274"/>
      <c r="AD204" s="274"/>
    </row>
    <row r="205" spans="1:30" s="274" customFormat="1" x14ac:dyDescent="0.2">
      <c r="A205" s="504" t="s">
        <v>236</v>
      </c>
      <c r="B205" s="505"/>
      <c r="C205" s="505"/>
      <c r="D205" s="506"/>
      <c r="E205" s="421"/>
      <c r="F205" s="265">
        <f>SUM(F203:F204)</f>
        <v>0</v>
      </c>
      <c r="G205" s="238"/>
      <c r="H205" s="265">
        <f>SUM(H203:H204)</f>
        <v>0</v>
      </c>
      <c r="I205" s="254"/>
      <c r="J205" s="238">
        <f>H205-F205</f>
        <v>0</v>
      </c>
      <c r="K205" s="239"/>
      <c r="L205" s="273"/>
    </row>
    <row r="206" spans="1:30" x14ac:dyDescent="0.2">
      <c r="A206" s="541" t="s">
        <v>238</v>
      </c>
      <c r="B206" s="542"/>
      <c r="C206" s="185"/>
      <c r="D206" s="31"/>
      <c r="E206" s="418"/>
      <c r="F206" s="31"/>
      <c r="G206" s="31"/>
      <c r="H206" s="31"/>
      <c r="I206" s="31"/>
      <c r="J206" s="31"/>
      <c r="K206" s="129"/>
      <c r="L206" s="273"/>
      <c r="M206" s="274"/>
      <c r="N206" s="274"/>
      <c r="O206" s="274"/>
      <c r="P206" s="274"/>
      <c r="Q206" s="274"/>
      <c r="R206" s="274"/>
      <c r="S206" s="274"/>
      <c r="T206" s="274"/>
      <c r="U206" s="274"/>
      <c r="V206" s="274"/>
      <c r="W206" s="274"/>
      <c r="X206" s="274"/>
      <c r="Y206" s="274"/>
      <c r="Z206" s="274"/>
      <c r="AA206" s="274"/>
      <c r="AB206" s="274"/>
      <c r="AC206" s="274"/>
      <c r="AD206" s="274"/>
    </row>
    <row r="207" spans="1:30" x14ac:dyDescent="0.2">
      <c r="A207" s="460"/>
      <c r="B207" s="54" t="s">
        <v>235</v>
      </c>
      <c r="C207" s="54" t="s">
        <v>95</v>
      </c>
      <c r="D207" s="66"/>
      <c r="E207" s="440"/>
      <c r="F207" s="37">
        <v>0</v>
      </c>
      <c r="G207" s="37"/>
      <c r="H207" s="37">
        <v>0</v>
      </c>
      <c r="I207" s="36"/>
      <c r="J207" s="36"/>
      <c r="K207" s="127"/>
      <c r="L207" s="273"/>
      <c r="M207" s="274"/>
      <c r="N207" s="274"/>
      <c r="O207" s="274"/>
      <c r="P207" s="274"/>
      <c r="Q207" s="274"/>
      <c r="R207" s="274"/>
      <c r="S207" s="274"/>
      <c r="T207" s="274"/>
      <c r="U207" s="274"/>
      <c r="V207" s="274"/>
      <c r="W207" s="274"/>
      <c r="X207" s="274"/>
      <c r="Y207" s="274"/>
      <c r="Z207" s="274"/>
      <c r="AA207" s="274"/>
      <c r="AB207" s="274"/>
      <c r="AC207" s="274"/>
      <c r="AD207" s="274"/>
    </row>
    <row r="208" spans="1:30" x14ac:dyDescent="0.2">
      <c r="A208" s="414"/>
      <c r="B208" s="270" t="s">
        <v>152</v>
      </c>
      <c r="C208" s="54"/>
      <c r="D208" s="66"/>
      <c r="E208" s="440"/>
      <c r="F208" s="37">
        <v>0</v>
      </c>
      <c r="G208" s="37"/>
      <c r="H208" s="37">
        <v>0</v>
      </c>
      <c r="I208" s="36"/>
      <c r="J208" s="36"/>
      <c r="K208" s="127"/>
      <c r="L208" s="273"/>
      <c r="M208" s="274"/>
      <c r="N208" s="274"/>
      <c r="O208" s="274"/>
      <c r="P208" s="274"/>
      <c r="Q208" s="274"/>
      <c r="R208" s="274"/>
      <c r="S208" s="274"/>
      <c r="T208" s="274"/>
      <c r="U208" s="274"/>
      <c r="V208" s="274"/>
      <c r="W208" s="274"/>
      <c r="X208" s="274"/>
      <c r="Y208" s="274"/>
      <c r="Z208" s="274"/>
      <c r="AA208" s="274"/>
      <c r="AB208" s="274"/>
      <c r="AC208" s="274"/>
      <c r="AD208" s="274"/>
    </row>
    <row r="209" spans="1:30" s="274" customFormat="1" x14ac:dyDescent="0.2">
      <c r="A209" s="533" t="s">
        <v>237</v>
      </c>
      <c r="B209" s="534"/>
      <c r="C209" s="353"/>
      <c r="D209" s="260"/>
      <c r="E209" s="436"/>
      <c r="F209" s="265">
        <f>SUM(F207:F208)</f>
        <v>0</v>
      </c>
      <c r="G209" s="238"/>
      <c r="H209" s="265">
        <f>SUM(H207:H208)</f>
        <v>0</v>
      </c>
      <c r="I209" s="254"/>
      <c r="J209" s="264">
        <f>H209-F209</f>
        <v>0</v>
      </c>
      <c r="K209" s="354"/>
      <c r="L209" s="273"/>
    </row>
    <row r="210" spans="1:30" x14ac:dyDescent="0.2">
      <c r="A210" s="541" t="s">
        <v>240</v>
      </c>
      <c r="B210" s="542"/>
      <c r="C210" s="185"/>
      <c r="D210" s="31"/>
      <c r="E210" s="418"/>
      <c r="F210" s="31"/>
      <c r="G210" s="31"/>
      <c r="H210" s="31"/>
      <c r="I210" s="31"/>
      <c r="J210" s="31"/>
      <c r="K210" s="129"/>
      <c r="L210" s="273"/>
      <c r="M210" s="274"/>
      <c r="N210" s="274"/>
      <c r="O210" s="274"/>
      <c r="P210" s="274"/>
      <c r="Q210" s="274"/>
      <c r="R210" s="274"/>
      <c r="S210" s="274"/>
      <c r="T210" s="274"/>
      <c r="U210" s="274"/>
      <c r="V210" s="274"/>
      <c r="W210" s="274"/>
      <c r="X210" s="274"/>
      <c r="Y210" s="274"/>
      <c r="Z210" s="274"/>
      <c r="AA210" s="274"/>
      <c r="AB210" s="274"/>
      <c r="AC210" s="274"/>
      <c r="AD210" s="274"/>
    </row>
    <row r="211" spans="1:30" x14ac:dyDescent="0.2">
      <c r="A211" s="460"/>
      <c r="B211" s="54" t="s">
        <v>235</v>
      </c>
      <c r="C211" s="54" t="s">
        <v>95</v>
      </c>
      <c r="D211" s="66"/>
      <c r="E211" s="440"/>
      <c r="F211" s="37">
        <v>0</v>
      </c>
      <c r="G211" s="37"/>
      <c r="H211" s="37">
        <v>0</v>
      </c>
      <c r="I211" s="36"/>
      <c r="J211" s="36"/>
      <c r="K211" s="127"/>
      <c r="L211" s="273"/>
      <c r="M211" s="274"/>
      <c r="N211" s="274"/>
      <c r="O211" s="274"/>
      <c r="P211" s="274"/>
      <c r="Q211" s="274"/>
      <c r="R211" s="274"/>
      <c r="S211" s="274"/>
      <c r="T211" s="274"/>
      <c r="U211" s="274"/>
      <c r="V211" s="274"/>
      <c r="W211" s="274"/>
      <c r="X211" s="274"/>
      <c r="Y211" s="274"/>
      <c r="Z211" s="274"/>
      <c r="AA211" s="274"/>
      <c r="AB211" s="274"/>
      <c r="AC211" s="274"/>
      <c r="AD211" s="274"/>
    </row>
    <row r="212" spans="1:30" x14ac:dyDescent="0.2">
      <c r="A212" s="414"/>
      <c r="B212" s="270" t="s">
        <v>152</v>
      </c>
      <c r="C212" s="54"/>
      <c r="D212" s="66"/>
      <c r="E212" s="440"/>
      <c r="F212" s="37">
        <v>0</v>
      </c>
      <c r="G212" s="37"/>
      <c r="H212" s="37">
        <v>0</v>
      </c>
      <c r="I212" s="36"/>
      <c r="J212" s="36"/>
      <c r="K212" s="127"/>
      <c r="L212" s="273"/>
      <c r="M212" s="274"/>
      <c r="N212" s="274"/>
      <c r="O212" s="274"/>
      <c r="P212" s="274"/>
      <c r="Q212" s="274"/>
      <c r="R212" s="274"/>
      <c r="S212" s="274"/>
      <c r="T212" s="274"/>
      <c r="U212" s="274"/>
      <c r="V212" s="274"/>
      <c r="W212" s="274"/>
      <c r="X212" s="274"/>
      <c r="Y212" s="274"/>
      <c r="Z212" s="274"/>
      <c r="AA212" s="274"/>
      <c r="AB212" s="274"/>
      <c r="AC212" s="274"/>
      <c r="AD212" s="274"/>
    </row>
    <row r="213" spans="1:30" s="274" customFormat="1" x14ac:dyDescent="0.2">
      <c r="A213" s="533" t="s">
        <v>241</v>
      </c>
      <c r="B213" s="534"/>
      <c r="C213" s="353"/>
      <c r="D213" s="260"/>
      <c r="E213" s="436"/>
      <c r="F213" s="265">
        <f>SUM(F211:F212)</f>
        <v>0</v>
      </c>
      <c r="G213" s="238"/>
      <c r="H213" s="237">
        <f>SUM(H211:H212)</f>
        <v>0</v>
      </c>
      <c r="I213" s="254"/>
      <c r="J213" s="264">
        <f>H213-F213</f>
        <v>0</v>
      </c>
      <c r="K213" s="354"/>
      <c r="L213" s="273"/>
    </row>
    <row r="214" spans="1:30" x14ac:dyDescent="0.2">
      <c r="A214" s="541" t="s">
        <v>242</v>
      </c>
      <c r="B214" s="542"/>
      <c r="C214" s="185"/>
      <c r="D214" s="31"/>
      <c r="E214" s="418"/>
      <c r="F214" s="31"/>
      <c r="G214" s="31"/>
      <c r="H214" s="31"/>
      <c r="I214" s="31"/>
      <c r="J214" s="31"/>
      <c r="K214" s="129"/>
      <c r="L214" s="273"/>
      <c r="M214" s="274"/>
      <c r="N214" s="274"/>
      <c r="O214" s="274"/>
      <c r="P214" s="274"/>
      <c r="Q214" s="274"/>
      <c r="R214" s="274"/>
      <c r="S214" s="274"/>
      <c r="T214" s="274"/>
      <c r="U214" s="274"/>
      <c r="V214" s="274"/>
      <c r="W214" s="274"/>
      <c r="X214" s="274"/>
      <c r="Y214" s="274"/>
      <c r="Z214" s="274"/>
      <c r="AA214" s="274"/>
      <c r="AB214" s="274"/>
      <c r="AC214" s="274"/>
      <c r="AD214" s="274"/>
    </row>
    <row r="215" spans="1:30" x14ac:dyDescent="0.2">
      <c r="A215" s="460"/>
      <c r="B215" s="54" t="s">
        <v>88</v>
      </c>
      <c r="C215" s="54" t="s">
        <v>95</v>
      </c>
      <c r="D215" s="66"/>
      <c r="E215" s="440"/>
      <c r="F215" s="37">
        <v>0</v>
      </c>
      <c r="G215" s="37"/>
      <c r="H215" s="37">
        <v>0</v>
      </c>
      <c r="I215" s="36"/>
      <c r="J215" s="36"/>
      <c r="K215" s="127"/>
      <c r="L215" s="273"/>
      <c r="M215" s="274"/>
      <c r="N215" s="274"/>
      <c r="O215" s="274"/>
      <c r="P215" s="274"/>
      <c r="Q215" s="274"/>
      <c r="R215" s="274"/>
      <c r="S215" s="274"/>
      <c r="T215" s="274"/>
      <c r="U215" s="274"/>
      <c r="V215" s="274"/>
      <c r="W215" s="274"/>
      <c r="X215" s="274"/>
      <c r="Y215" s="274"/>
      <c r="Z215" s="274"/>
      <c r="AA215" s="274"/>
      <c r="AB215" s="274"/>
      <c r="AC215" s="274"/>
      <c r="AD215" s="274"/>
    </row>
    <row r="216" spans="1:30" x14ac:dyDescent="0.2">
      <c r="A216" s="411"/>
      <c r="B216" s="270" t="s">
        <v>152</v>
      </c>
      <c r="C216" s="54"/>
      <c r="D216" s="66"/>
      <c r="E216" s="440"/>
      <c r="F216" s="37">
        <v>0</v>
      </c>
      <c r="G216" s="37"/>
      <c r="H216" s="37">
        <v>0</v>
      </c>
      <c r="I216" s="36"/>
      <c r="J216" s="36"/>
      <c r="K216" s="127"/>
      <c r="L216" s="273"/>
      <c r="M216" s="274"/>
      <c r="N216" s="274"/>
      <c r="O216" s="274"/>
      <c r="P216" s="274"/>
      <c r="Q216" s="274"/>
      <c r="R216" s="274"/>
      <c r="S216" s="274"/>
      <c r="T216" s="274"/>
      <c r="U216" s="274"/>
      <c r="V216" s="274"/>
      <c r="W216" s="274"/>
      <c r="X216" s="274"/>
      <c r="Y216" s="274"/>
      <c r="Z216" s="274"/>
      <c r="AA216" s="274"/>
      <c r="AB216" s="274"/>
      <c r="AC216" s="274"/>
      <c r="AD216" s="274"/>
    </row>
    <row r="217" spans="1:30" s="274" customFormat="1" x14ac:dyDescent="0.2">
      <c r="A217" s="533" t="s">
        <v>243</v>
      </c>
      <c r="B217" s="534"/>
      <c r="C217" s="353"/>
      <c r="D217" s="260"/>
      <c r="E217" s="436"/>
      <c r="F217" s="237">
        <f>SUM(F215:F216)</f>
        <v>0</v>
      </c>
      <c r="G217" s="238"/>
      <c r="H217" s="237">
        <f>SUM(H215:H216)</f>
        <v>0</v>
      </c>
      <c r="I217" s="254"/>
      <c r="J217" s="264">
        <f>H217-F217</f>
        <v>0</v>
      </c>
      <c r="K217" s="354"/>
      <c r="L217" s="273"/>
    </row>
    <row r="218" spans="1:30" x14ac:dyDescent="0.2">
      <c r="A218" s="541" t="s">
        <v>244</v>
      </c>
      <c r="B218" s="542"/>
      <c r="C218" s="185"/>
      <c r="D218" s="31"/>
      <c r="E218" s="418"/>
      <c r="F218" s="31"/>
      <c r="G218" s="31"/>
      <c r="H218" s="31"/>
      <c r="I218" s="31"/>
      <c r="J218" s="31"/>
      <c r="K218" s="129"/>
      <c r="L218" s="273"/>
      <c r="M218" s="274"/>
      <c r="N218" s="274"/>
      <c r="O218" s="274"/>
      <c r="P218" s="274"/>
      <c r="Q218" s="274"/>
      <c r="R218" s="274"/>
      <c r="S218" s="274"/>
      <c r="T218" s="274"/>
      <c r="U218" s="274"/>
      <c r="V218" s="274"/>
      <c r="W218" s="274"/>
      <c r="X218" s="274"/>
      <c r="Y218" s="274"/>
      <c r="Z218" s="274"/>
      <c r="AA218" s="274"/>
      <c r="AB218" s="274"/>
      <c r="AC218" s="274"/>
      <c r="AD218" s="274"/>
    </row>
    <row r="219" spans="1:30" s="2" customFormat="1" x14ac:dyDescent="0.2">
      <c r="A219" s="474"/>
      <c r="B219" s="54" t="s">
        <v>245</v>
      </c>
      <c r="C219" s="54" t="s">
        <v>246</v>
      </c>
      <c r="D219" s="66"/>
      <c r="E219" s="440"/>
      <c r="F219" s="179">
        <v>0</v>
      </c>
      <c r="G219" s="179"/>
      <c r="H219" s="179">
        <v>0</v>
      </c>
      <c r="I219" s="54"/>
      <c r="J219" s="54"/>
      <c r="K219" s="180"/>
      <c r="L219" s="256"/>
      <c r="M219" s="257"/>
      <c r="N219" s="257"/>
      <c r="O219" s="257"/>
      <c r="P219" s="257"/>
      <c r="Q219" s="257"/>
      <c r="R219" s="257"/>
      <c r="S219" s="257"/>
      <c r="T219" s="257"/>
      <c r="U219" s="257"/>
      <c r="V219" s="257"/>
      <c r="W219" s="257"/>
      <c r="X219" s="257"/>
      <c r="Y219" s="257"/>
      <c r="Z219" s="257"/>
      <c r="AA219" s="257"/>
      <c r="AB219" s="257"/>
      <c r="AC219" s="257"/>
      <c r="AD219" s="257"/>
    </row>
    <row r="220" spans="1:30" s="2" customFormat="1" x14ac:dyDescent="0.2">
      <c r="A220" s="474"/>
      <c r="B220" s="54" t="s">
        <v>152</v>
      </c>
      <c r="C220" s="54"/>
      <c r="D220" s="66"/>
      <c r="E220" s="440"/>
      <c r="F220" s="179">
        <v>0</v>
      </c>
      <c r="G220" s="179"/>
      <c r="H220" s="179">
        <v>0</v>
      </c>
      <c r="I220" s="54"/>
      <c r="J220" s="54"/>
      <c r="K220" s="180"/>
      <c r="L220" s="256"/>
      <c r="M220" s="257"/>
      <c r="N220" s="257"/>
      <c r="O220" s="257"/>
      <c r="P220" s="257"/>
      <c r="Q220" s="257"/>
      <c r="R220" s="257"/>
      <c r="S220" s="257"/>
      <c r="T220" s="257"/>
      <c r="U220" s="257"/>
      <c r="V220" s="257"/>
      <c r="W220" s="257"/>
      <c r="X220" s="257"/>
      <c r="Y220" s="257"/>
      <c r="Z220" s="257"/>
      <c r="AA220" s="257"/>
      <c r="AB220" s="257"/>
      <c r="AC220" s="257"/>
      <c r="AD220" s="257"/>
    </row>
    <row r="221" spans="1:30" s="1" customFormat="1" x14ac:dyDescent="0.2">
      <c r="A221" s="415" t="s">
        <v>247</v>
      </c>
      <c r="B221" s="302"/>
      <c r="C221" s="302"/>
      <c r="D221" s="350"/>
      <c r="E221" s="427"/>
      <c r="F221" s="265">
        <f>SUM(F219:F220)</f>
        <v>0</v>
      </c>
      <c r="G221" s="265"/>
      <c r="H221" s="265">
        <f>SUM(H219:H220)</f>
        <v>0</v>
      </c>
      <c r="I221" s="302"/>
      <c r="J221" s="179">
        <f>H221-F221</f>
        <v>0</v>
      </c>
      <c r="K221" s="303"/>
      <c r="L221" s="316"/>
      <c r="M221" s="317"/>
      <c r="N221" s="317"/>
      <c r="O221" s="317"/>
      <c r="P221" s="317"/>
      <c r="Q221" s="317"/>
      <c r="R221" s="317"/>
      <c r="S221" s="317"/>
      <c r="T221" s="317"/>
      <c r="U221" s="317"/>
      <c r="V221" s="317"/>
      <c r="W221" s="317"/>
      <c r="X221" s="317"/>
      <c r="Y221" s="317"/>
      <c r="Z221" s="317"/>
      <c r="AA221" s="317"/>
      <c r="AB221" s="317"/>
      <c r="AC221" s="317"/>
      <c r="AD221" s="317"/>
    </row>
    <row r="222" spans="1:30" s="308" customFormat="1" x14ac:dyDescent="0.2">
      <c r="A222" s="468" t="s">
        <v>248</v>
      </c>
      <c r="B222" s="304"/>
      <c r="C222" s="304"/>
      <c r="D222" s="304"/>
      <c r="E222" s="426"/>
      <c r="F222" s="281"/>
      <c r="G222" s="281"/>
      <c r="H222" s="281"/>
      <c r="I222" s="304"/>
      <c r="J222" s="304"/>
      <c r="K222" s="348"/>
      <c r="L222" s="316"/>
      <c r="M222" s="317"/>
      <c r="N222" s="317"/>
      <c r="O222" s="317"/>
      <c r="P222" s="317"/>
      <c r="Q222" s="317"/>
      <c r="R222" s="317"/>
      <c r="S222" s="317"/>
      <c r="T222" s="317"/>
      <c r="U222" s="317"/>
      <c r="V222" s="317"/>
      <c r="W222" s="317"/>
      <c r="X222" s="317"/>
      <c r="Y222" s="317"/>
      <c r="Z222" s="317"/>
      <c r="AA222" s="317"/>
      <c r="AB222" s="317"/>
      <c r="AC222" s="317"/>
      <c r="AD222" s="317"/>
    </row>
    <row r="223" spans="1:30" s="2" customFormat="1" x14ac:dyDescent="0.2">
      <c r="A223" s="475"/>
      <c r="B223" s="270" t="s">
        <v>249</v>
      </c>
      <c r="C223" s="54" t="s">
        <v>246</v>
      </c>
      <c r="D223" s="66"/>
      <c r="E223" s="440"/>
      <c r="F223" s="179">
        <v>0</v>
      </c>
      <c r="G223" s="179"/>
      <c r="H223" s="179">
        <v>0</v>
      </c>
      <c r="I223" s="54"/>
      <c r="J223" s="54"/>
      <c r="K223" s="180"/>
      <c r="L223" s="256"/>
      <c r="M223" s="257"/>
      <c r="N223" s="257"/>
      <c r="O223" s="257"/>
      <c r="P223" s="257"/>
      <c r="Q223" s="257"/>
      <c r="R223" s="257"/>
      <c r="S223" s="257"/>
      <c r="T223" s="257"/>
      <c r="U223" s="257"/>
      <c r="V223" s="257"/>
      <c r="W223" s="257"/>
      <c r="X223" s="257"/>
      <c r="Y223" s="257"/>
      <c r="Z223" s="257"/>
      <c r="AA223" s="257"/>
      <c r="AB223" s="257"/>
      <c r="AC223" s="257"/>
      <c r="AD223" s="257"/>
    </row>
    <row r="224" spans="1:30" s="2" customFormat="1" x14ac:dyDescent="0.2">
      <c r="A224" s="475"/>
      <c r="B224" s="270" t="s">
        <v>152</v>
      </c>
      <c r="C224" s="54"/>
      <c r="D224" s="66"/>
      <c r="E224" s="440"/>
      <c r="F224" s="179">
        <v>0</v>
      </c>
      <c r="G224" s="179"/>
      <c r="H224" s="179">
        <v>0</v>
      </c>
      <c r="I224" s="54"/>
      <c r="J224" s="54"/>
      <c r="K224" s="180"/>
      <c r="L224" s="256"/>
      <c r="M224" s="257"/>
      <c r="N224" s="257"/>
      <c r="O224" s="257"/>
      <c r="P224" s="257"/>
      <c r="Q224" s="257"/>
      <c r="R224" s="257"/>
      <c r="S224" s="257"/>
      <c r="T224" s="257"/>
      <c r="U224" s="257"/>
      <c r="V224" s="257"/>
      <c r="W224" s="257"/>
      <c r="X224" s="257"/>
      <c r="Y224" s="257"/>
      <c r="Z224" s="257"/>
      <c r="AA224" s="257"/>
      <c r="AB224" s="257"/>
      <c r="AC224" s="257"/>
      <c r="AD224" s="257"/>
    </row>
    <row r="225" spans="1:30" s="257" customFormat="1" x14ac:dyDescent="0.2">
      <c r="A225" s="533" t="s">
        <v>250</v>
      </c>
      <c r="B225" s="534"/>
      <c r="C225" s="353"/>
      <c r="D225" s="260"/>
      <c r="E225" s="436"/>
      <c r="F225" s="237">
        <f>SUM(F223:F224)</f>
        <v>0</v>
      </c>
      <c r="G225" s="238"/>
      <c r="H225" s="237">
        <f>SUM(H223:H224)</f>
        <v>0</v>
      </c>
      <c r="I225" s="254"/>
      <c r="J225" s="264">
        <f>H225-F225</f>
        <v>0</v>
      </c>
      <c r="K225" s="354"/>
      <c r="L225" s="256"/>
    </row>
    <row r="226" spans="1:30" s="355" customFormat="1" ht="15.75" x14ac:dyDescent="0.25">
      <c r="A226" s="476" t="s">
        <v>251</v>
      </c>
      <c r="D226" s="328"/>
      <c r="E226" s="445">
        <f>'Progress Report 2018'!J226</f>
        <v>0</v>
      </c>
      <c r="F226" s="329">
        <f>F205+F209+F213+F217+F221+F225</f>
        <v>0</v>
      </c>
      <c r="G226" s="328"/>
      <c r="H226" s="329">
        <f>H205+H209++H213+H217+H221+H225</f>
        <v>0</v>
      </c>
      <c r="I226" s="328"/>
      <c r="J226" s="329">
        <f>E226+H226-F226</f>
        <v>0</v>
      </c>
      <c r="K226" s="328"/>
      <c r="L226" s="390"/>
      <c r="M226" s="391"/>
      <c r="N226" s="391"/>
      <c r="O226" s="391"/>
      <c r="P226" s="391"/>
      <c r="Q226" s="391"/>
      <c r="R226" s="391"/>
      <c r="S226" s="391"/>
      <c r="T226" s="391"/>
      <c r="U226" s="391"/>
      <c r="V226" s="391"/>
      <c r="W226" s="391"/>
      <c r="X226" s="391"/>
      <c r="Y226" s="391"/>
      <c r="Z226" s="391"/>
      <c r="AA226" s="391"/>
      <c r="AB226" s="391"/>
      <c r="AC226" s="391"/>
      <c r="AD226" s="391"/>
    </row>
    <row r="227" spans="1:30" s="286" customFormat="1" ht="15.75" x14ac:dyDescent="0.25">
      <c r="A227" s="357" t="s">
        <v>252</v>
      </c>
      <c r="B227" s="358"/>
      <c r="C227" s="359"/>
      <c r="D227" s="338"/>
      <c r="E227" s="447"/>
      <c r="F227" s="282"/>
      <c r="G227" s="282"/>
      <c r="H227" s="282"/>
      <c r="I227" s="338"/>
      <c r="J227" s="338"/>
      <c r="K227" s="334"/>
      <c r="L227" s="273"/>
      <c r="M227" s="274"/>
      <c r="N227" s="274"/>
      <c r="O227" s="274"/>
      <c r="P227" s="274"/>
      <c r="Q227" s="274"/>
      <c r="R227" s="274"/>
      <c r="S227" s="274"/>
      <c r="T227" s="274"/>
      <c r="U227" s="274"/>
      <c r="V227" s="274"/>
      <c r="W227" s="274"/>
      <c r="X227" s="274"/>
      <c r="Y227" s="274"/>
      <c r="Z227" s="274"/>
      <c r="AA227" s="274"/>
      <c r="AB227" s="274"/>
      <c r="AC227" s="274"/>
      <c r="AD227" s="274"/>
    </row>
    <row r="228" spans="1:30" x14ac:dyDescent="0.2">
      <c r="A228" s="224" t="s">
        <v>31</v>
      </c>
      <c r="B228" s="225"/>
      <c r="C228" s="356"/>
      <c r="D228" s="31"/>
      <c r="E228" s="418"/>
      <c r="F228" s="31"/>
      <c r="G228" s="31"/>
      <c r="H228" s="31"/>
      <c r="I228" s="31"/>
      <c r="J228" s="31"/>
      <c r="K228" s="129"/>
      <c r="L228" s="273"/>
      <c r="M228" s="274"/>
      <c r="N228" s="274"/>
      <c r="O228" s="274"/>
      <c r="P228" s="274"/>
      <c r="Q228" s="274"/>
      <c r="R228" s="274"/>
      <c r="S228" s="274"/>
      <c r="T228" s="274"/>
      <c r="U228" s="274"/>
      <c r="V228" s="274"/>
      <c r="W228" s="274"/>
      <c r="X228" s="274"/>
      <c r="Y228" s="274"/>
      <c r="Z228" s="274"/>
      <c r="AA228" s="274"/>
      <c r="AB228" s="274"/>
      <c r="AC228" s="274"/>
      <c r="AD228" s="274"/>
    </row>
    <row r="229" spans="1:30" x14ac:dyDescent="0.2">
      <c r="A229" s="460"/>
      <c r="B229" s="54" t="s">
        <v>253</v>
      </c>
      <c r="C229" s="54" t="s">
        <v>90</v>
      </c>
      <c r="D229" s="66"/>
      <c r="E229" s="440"/>
      <c r="F229" s="37">
        <v>0</v>
      </c>
      <c r="G229" s="37"/>
      <c r="H229" s="37">
        <v>0</v>
      </c>
      <c r="I229" s="36"/>
      <c r="J229" s="36"/>
      <c r="K229" s="127"/>
      <c r="L229" s="273"/>
      <c r="M229" s="257"/>
      <c r="N229" s="274"/>
      <c r="O229" s="274"/>
      <c r="P229" s="274"/>
      <c r="Q229" s="274"/>
      <c r="R229" s="274"/>
      <c r="S229" s="274"/>
      <c r="T229" s="274"/>
      <c r="U229" s="274"/>
      <c r="V229" s="274"/>
      <c r="W229" s="274"/>
      <c r="X229" s="274"/>
      <c r="Y229" s="274"/>
      <c r="Z229" s="274"/>
      <c r="AA229" s="274"/>
      <c r="AB229" s="274"/>
      <c r="AC229" s="274"/>
      <c r="AD229" s="274"/>
    </row>
    <row r="230" spans="1:30" s="274" customFormat="1" x14ac:dyDescent="0.2">
      <c r="A230" s="533" t="s">
        <v>269</v>
      </c>
      <c r="B230" s="534"/>
      <c r="C230" s="353"/>
      <c r="D230" s="260"/>
      <c r="E230" s="436"/>
      <c r="F230" s="237">
        <f>SUM(F229:F229)</f>
        <v>0</v>
      </c>
      <c r="G230" s="238"/>
      <c r="H230" s="237">
        <f>SUM(H229:H229)</f>
        <v>0</v>
      </c>
      <c r="I230" s="254"/>
      <c r="J230" s="238">
        <f>H230-F230</f>
        <v>0</v>
      </c>
      <c r="K230" s="239"/>
      <c r="L230" s="273"/>
      <c r="M230" s="257"/>
    </row>
    <row r="231" spans="1:30" x14ac:dyDescent="0.2">
      <c r="A231" s="541" t="s">
        <v>103</v>
      </c>
      <c r="B231" s="542"/>
      <c r="C231" s="185"/>
      <c r="D231" s="401"/>
      <c r="E231" s="418"/>
      <c r="F231" s="401"/>
      <c r="G231" s="401"/>
      <c r="H231" s="401"/>
      <c r="I231" s="401"/>
      <c r="J231" s="401"/>
      <c r="K231" s="139"/>
      <c r="L231" s="273"/>
      <c r="M231" s="257"/>
      <c r="N231" s="274"/>
      <c r="O231" s="274"/>
      <c r="P231" s="274"/>
      <c r="Q231" s="274"/>
      <c r="R231" s="274"/>
      <c r="S231" s="274"/>
      <c r="T231" s="274"/>
      <c r="U231" s="274"/>
      <c r="V231" s="274"/>
      <c r="W231" s="274"/>
      <c r="X231" s="274"/>
      <c r="Y231" s="274"/>
      <c r="Z231" s="274"/>
      <c r="AA231" s="274"/>
      <c r="AB231" s="274"/>
      <c r="AC231" s="274"/>
      <c r="AD231" s="274"/>
    </row>
    <row r="232" spans="1:30" x14ac:dyDescent="0.2">
      <c r="A232" s="460"/>
      <c r="B232" s="54" t="s">
        <v>253</v>
      </c>
      <c r="C232" s="54" t="s">
        <v>90</v>
      </c>
      <c r="D232" s="66"/>
      <c r="E232" s="440"/>
      <c r="F232" s="37">
        <v>0</v>
      </c>
      <c r="G232" s="37"/>
      <c r="H232" s="37">
        <v>0</v>
      </c>
      <c r="I232" s="36"/>
      <c r="J232" s="36"/>
      <c r="K232" s="127"/>
      <c r="L232" s="273"/>
      <c r="M232" s="257"/>
      <c r="N232" s="274"/>
      <c r="O232" s="274"/>
      <c r="P232" s="274"/>
      <c r="Q232" s="274"/>
      <c r="R232" s="274"/>
      <c r="S232" s="274"/>
      <c r="T232" s="274"/>
      <c r="U232" s="274"/>
      <c r="V232" s="274"/>
      <c r="W232" s="274"/>
      <c r="X232" s="274"/>
      <c r="Y232" s="274"/>
      <c r="Z232" s="274"/>
      <c r="AA232" s="274"/>
      <c r="AB232" s="274"/>
      <c r="AC232" s="274"/>
      <c r="AD232" s="274"/>
    </row>
    <row r="233" spans="1:30" s="274" customFormat="1" x14ac:dyDescent="0.2">
      <c r="A233" s="533" t="s">
        <v>270</v>
      </c>
      <c r="B233" s="534"/>
      <c r="C233" s="353"/>
      <c r="D233" s="260"/>
      <c r="E233" s="436"/>
      <c r="F233" s="237">
        <f>SUM(F232:F232)</f>
        <v>0</v>
      </c>
      <c r="G233" s="238"/>
      <c r="H233" s="237">
        <f>SUM(H232:H232)</f>
        <v>0</v>
      </c>
      <c r="I233" s="254"/>
      <c r="J233" s="238">
        <f>H233-F233</f>
        <v>0</v>
      </c>
      <c r="K233" s="239"/>
      <c r="L233" s="273"/>
    </row>
    <row r="234" spans="1:30" x14ac:dyDescent="0.2">
      <c r="A234" s="541" t="s">
        <v>104</v>
      </c>
      <c r="B234" s="542"/>
      <c r="C234" s="185"/>
      <c r="D234" s="401"/>
      <c r="E234" s="418"/>
      <c r="F234" s="401"/>
      <c r="G234" s="401"/>
      <c r="H234" s="401"/>
      <c r="I234" s="401"/>
      <c r="J234" s="401"/>
      <c r="K234" s="139"/>
      <c r="L234" s="273"/>
      <c r="M234" s="274"/>
      <c r="N234" s="274"/>
      <c r="O234" s="274"/>
      <c r="P234" s="274"/>
      <c r="Q234" s="274"/>
      <c r="R234" s="274"/>
      <c r="S234" s="274"/>
      <c r="T234" s="274"/>
      <c r="U234" s="274"/>
      <c r="V234" s="274"/>
      <c r="W234" s="274"/>
      <c r="X234" s="274"/>
      <c r="Y234" s="274"/>
      <c r="Z234" s="274"/>
      <c r="AA234" s="274"/>
      <c r="AB234" s="274"/>
      <c r="AC234" s="274"/>
      <c r="AD234" s="274"/>
    </row>
    <row r="235" spans="1:30" x14ac:dyDescent="0.2">
      <c r="A235" s="460"/>
      <c r="B235" s="54" t="s">
        <v>253</v>
      </c>
      <c r="C235" s="54" t="s">
        <v>90</v>
      </c>
      <c r="D235" s="66"/>
      <c r="E235" s="440"/>
      <c r="F235" s="37">
        <v>0</v>
      </c>
      <c r="G235" s="37"/>
      <c r="H235" s="37">
        <v>0</v>
      </c>
      <c r="I235" s="36"/>
      <c r="J235" s="36"/>
      <c r="K235" s="127"/>
      <c r="L235" s="273"/>
      <c r="M235" s="274"/>
      <c r="N235" s="274"/>
      <c r="O235" s="274"/>
      <c r="P235" s="274"/>
      <c r="Q235" s="274"/>
      <c r="R235" s="274"/>
      <c r="S235" s="274"/>
      <c r="T235" s="274"/>
      <c r="U235" s="274"/>
      <c r="V235" s="274"/>
      <c r="W235" s="274"/>
      <c r="X235" s="274"/>
      <c r="Y235" s="274"/>
      <c r="Z235" s="274"/>
      <c r="AA235" s="274"/>
      <c r="AB235" s="274"/>
      <c r="AC235" s="274"/>
      <c r="AD235" s="274"/>
    </row>
    <row r="236" spans="1:30" s="274" customFormat="1" x14ac:dyDescent="0.2">
      <c r="A236" s="533" t="s">
        <v>271</v>
      </c>
      <c r="B236" s="534"/>
      <c r="C236" s="353"/>
      <c r="D236" s="260"/>
      <c r="E236" s="436"/>
      <c r="F236" s="237">
        <f>SUM(F235:F235)</f>
        <v>0</v>
      </c>
      <c r="G236" s="238"/>
      <c r="H236" s="237">
        <f>SUM(H235:H235)</f>
        <v>0</v>
      </c>
      <c r="I236" s="254"/>
      <c r="J236" s="238">
        <f>H236-F236</f>
        <v>0</v>
      </c>
      <c r="K236" s="239"/>
      <c r="L236" s="273"/>
    </row>
    <row r="237" spans="1:30" x14ac:dyDescent="0.2">
      <c r="A237" s="541" t="s">
        <v>105</v>
      </c>
      <c r="B237" s="542"/>
      <c r="C237" s="185"/>
      <c r="D237" s="401"/>
      <c r="E237" s="418"/>
      <c r="F237" s="401"/>
      <c r="G237" s="401"/>
      <c r="H237" s="401"/>
      <c r="I237" s="401"/>
      <c r="J237" s="401"/>
      <c r="K237" s="139"/>
      <c r="L237" s="273"/>
      <c r="M237" s="274"/>
      <c r="N237" s="274"/>
      <c r="O237" s="274"/>
      <c r="P237" s="274"/>
      <c r="Q237" s="274"/>
      <c r="R237" s="274"/>
      <c r="S237" s="274"/>
      <c r="T237" s="274"/>
      <c r="U237" s="274"/>
      <c r="V237" s="274"/>
      <c r="W237" s="274"/>
      <c r="X237" s="274"/>
      <c r="Y237" s="274"/>
      <c r="Z237" s="274"/>
      <c r="AA237" s="274"/>
      <c r="AB237" s="274"/>
      <c r="AC237" s="274"/>
      <c r="AD237" s="274"/>
    </row>
    <row r="238" spans="1:30" x14ac:dyDescent="0.2">
      <c r="A238" s="460"/>
      <c r="B238" s="54" t="s">
        <v>253</v>
      </c>
      <c r="C238" s="54" t="s">
        <v>90</v>
      </c>
      <c r="D238" s="66"/>
      <c r="E238" s="440"/>
      <c r="F238" s="37">
        <v>0</v>
      </c>
      <c r="G238" s="37"/>
      <c r="H238" s="37">
        <v>0</v>
      </c>
      <c r="I238" s="36"/>
      <c r="J238" s="36"/>
      <c r="K238" s="127"/>
      <c r="L238" s="27"/>
    </row>
    <row r="239" spans="1:30" s="274" customFormat="1" ht="12" customHeight="1" x14ac:dyDescent="0.2">
      <c r="A239" s="533" t="s">
        <v>272</v>
      </c>
      <c r="B239" s="534"/>
      <c r="C239" s="353"/>
      <c r="D239" s="260"/>
      <c r="E239" s="436"/>
      <c r="F239" s="237">
        <f>SUM(F238:F238)</f>
        <v>0</v>
      </c>
      <c r="G239" s="238"/>
      <c r="H239" s="237">
        <f>SUM(H238:H238)</f>
        <v>0</v>
      </c>
      <c r="I239" s="254"/>
      <c r="J239" s="238">
        <f>H239-F239</f>
        <v>0</v>
      </c>
      <c r="K239" s="239"/>
      <c r="L239" s="273"/>
    </row>
    <row r="240" spans="1:30" ht="12" customHeight="1" x14ac:dyDescent="0.2">
      <c r="A240" s="412" t="s">
        <v>106</v>
      </c>
      <c r="B240" s="398"/>
      <c r="C240" s="185"/>
      <c r="D240" s="401"/>
      <c r="E240" s="418"/>
      <c r="F240" s="401"/>
      <c r="G240" s="401"/>
      <c r="H240" s="401"/>
      <c r="I240" s="401"/>
      <c r="J240" s="401"/>
      <c r="K240" s="139"/>
      <c r="L240" s="27"/>
    </row>
    <row r="241" spans="1:17" ht="12" customHeight="1" x14ac:dyDescent="0.2">
      <c r="A241" s="460"/>
      <c r="B241" s="54" t="s">
        <v>254</v>
      </c>
      <c r="C241" s="54" t="s">
        <v>90</v>
      </c>
      <c r="D241" s="66"/>
      <c r="E241" s="440"/>
      <c r="F241" s="37">
        <v>0</v>
      </c>
      <c r="G241" s="37"/>
      <c r="H241" s="37">
        <v>0</v>
      </c>
      <c r="I241" s="36"/>
      <c r="J241" s="36"/>
      <c r="K241" s="127"/>
      <c r="L241" s="27"/>
    </row>
    <row r="242" spans="1:17" s="274" customFormat="1" ht="12" customHeight="1" x14ac:dyDescent="0.2">
      <c r="A242" s="533" t="s">
        <v>273</v>
      </c>
      <c r="B242" s="534"/>
      <c r="C242" s="353"/>
      <c r="D242" s="260"/>
      <c r="E242" s="436"/>
      <c r="F242" s="237">
        <f>SUM(F241:F241)</f>
        <v>0</v>
      </c>
      <c r="G242" s="238"/>
      <c r="H242" s="237">
        <f>SUM(H241:H241)</f>
        <v>0</v>
      </c>
      <c r="I242" s="254"/>
      <c r="J242" s="238">
        <f>H242-F242</f>
        <v>0</v>
      </c>
      <c r="K242" s="239"/>
      <c r="L242" s="273"/>
    </row>
    <row r="243" spans="1:17" ht="12" customHeight="1" x14ac:dyDescent="0.2">
      <c r="A243" s="412" t="s">
        <v>255</v>
      </c>
      <c r="B243" s="398"/>
      <c r="C243" s="185"/>
      <c r="D243" s="401"/>
      <c r="E243" s="418"/>
      <c r="F243" s="401"/>
      <c r="G243" s="401"/>
      <c r="H243" s="401"/>
      <c r="I243" s="401"/>
      <c r="J243" s="401"/>
      <c r="K243" s="139"/>
      <c r="L243" s="27"/>
    </row>
    <row r="244" spans="1:17" ht="12" customHeight="1" x14ac:dyDescent="0.2">
      <c r="A244" s="460"/>
      <c r="B244" s="54" t="s">
        <v>254</v>
      </c>
      <c r="C244" s="54" t="s">
        <v>90</v>
      </c>
      <c r="D244" s="66"/>
      <c r="E244" s="440"/>
      <c r="F244" s="37">
        <v>0</v>
      </c>
      <c r="G244" s="37"/>
      <c r="H244" s="37">
        <v>0</v>
      </c>
      <c r="I244" s="36"/>
      <c r="J244" s="36"/>
      <c r="K244" s="127"/>
      <c r="L244" s="27"/>
    </row>
    <row r="245" spans="1:17" s="274" customFormat="1" ht="12" customHeight="1" x14ac:dyDescent="0.2">
      <c r="A245" s="533" t="s">
        <v>274</v>
      </c>
      <c r="B245" s="534"/>
      <c r="C245" s="353"/>
      <c r="D245" s="260"/>
      <c r="E245" s="436"/>
      <c r="F245" s="237">
        <f>SUM(F244:F244)</f>
        <v>0</v>
      </c>
      <c r="G245" s="238"/>
      <c r="H245" s="237">
        <f>SUM(H244:H244)</f>
        <v>0</v>
      </c>
      <c r="I245" s="254"/>
      <c r="J245" s="238">
        <f>H245-F245</f>
        <v>0</v>
      </c>
      <c r="K245" s="239"/>
      <c r="L245" s="273"/>
    </row>
    <row r="246" spans="1:17" s="355" customFormat="1" ht="15.75" customHeight="1" x14ac:dyDescent="0.25">
      <c r="A246" s="535" t="s">
        <v>256</v>
      </c>
      <c r="B246" s="536"/>
      <c r="C246" s="536"/>
      <c r="D246" s="537"/>
      <c r="E246" s="407">
        <f>'Progress Report 2018'!J246</f>
        <v>0</v>
      </c>
      <c r="F246" s="265">
        <f>SUM(F244:F245)</f>
        <v>0</v>
      </c>
      <c r="G246" s="328"/>
      <c r="H246" s="329">
        <f>H230+H233+H236+H239+H242+H245</f>
        <v>0</v>
      </c>
      <c r="I246" s="328"/>
      <c r="J246" s="329">
        <f>E246+H246-F246</f>
        <v>0</v>
      </c>
      <c r="K246" s="328"/>
      <c r="L246" s="390"/>
      <c r="M246" s="391"/>
      <c r="N246" s="391"/>
      <c r="O246" s="391"/>
      <c r="P246" s="391"/>
      <c r="Q246" s="391"/>
    </row>
    <row r="247" spans="1:17" ht="14.25" customHeight="1" x14ac:dyDescent="0.2">
      <c r="A247" s="530"/>
      <c r="B247" s="531"/>
      <c r="C247" s="531"/>
      <c r="D247" s="531"/>
      <c r="E247" s="531"/>
      <c r="F247" s="531"/>
      <c r="G247" s="531"/>
      <c r="H247" s="531"/>
      <c r="I247" s="531"/>
      <c r="J247" s="531"/>
      <c r="K247" s="532"/>
      <c r="L247" s="27"/>
    </row>
    <row r="248" spans="1:17" ht="19.5" customHeight="1" x14ac:dyDescent="0.25">
      <c r="A248" s="548" t="s">
        <v>257</v>
      </c>
      <c r="B248" s="549"/>
      <c r="C248" s="550"/>
      <c r="D248" s="377"/>
      <c r="E248" s="450">
        <f>E16+E48+E98+E137+E169+E172+E178+E200+E226+E246</f>
        <v>0</v>
      </c>
      <c r="F248" s="377">
        <f>F16+F48+F98+F137+F169+F172+F178+F200+F226+F246</f>
        <v>0</v>
      </c>
      <c r="G248" s="377"/>
      <c r="H248" s="377">
        <f>H16+H48+H98+H137+H169+H172+H178+H200+H226+H246</f>
        <v>0</v>
      </c>
      <c r="I248" s="378"/>
      <c r="J248" s="377">
        <f>E248+H248-F248</f>
        <v>0</v>
      </c>
      <c r="K248" s="379"/>
      <c r="L248" s="27"/>
    </row>
    <row r="249" spans="1:17" ht="20.25" customHeight="1" x14ac:dyDescent="0.25">
      <c r="A249" s="551" t="s">
        <v>277</v>
      </c>
      <c r="B249" s="549"/>
      <c r="C249" s="550"/>
      <c r="D249" s="380"/>
      <c r="E249" s="451" t="s">
        <v>290</v>
      </c>
      <c r="F249" s="381">
        <v>0</v>
      </c>
      <c r="G249" s="382"/>
      <c r="H249" s="381"/>
      <c r="I249" s="383"/>
      <c r="J249" s="381"/>
      <c r="K249" s="384"/>
      <c r="L249" s="27"/>
    </row>
    <row r="250" spans="1:17" ht="24.75" customHeight="1" thickBot="1" x14ac:dyDescent="0.3">
      <c r="A250" s="527" t="s">
        <v>258</v>
      </c>
      <c r="B250" s="528"/>
      <c r="C250" s="529"/>
      <c r="D250" s="385"/>
      <c r="E250" s="452" t="s">
        <v>290</v>
      </c>
      <c r="F250" s="386">
        <v>0</v>
      </c>
      <c r="G250" s="387"/>
      <c r="H250" s="386"/>
      <c r="I250" s="388"/>
      <c r="J250" s="386"/>
      <c r="K250" s="389"/>
      <c r="L250" s="27"/>
    </row>
    <row r="251" spans="1:17" s="159" customFormat="1" ht="14.25" customHeight="1" x14ac:dyDescent="0.2">
      <c r="A251" s="477"/>
      <c r="B251"/>
      <c r="C251"/>
      <c r="D251"/>
      <c r="E251" s="453"/>
      <c r="F251"/>
      <c r="G251"/>
      <c r="H251" s="175"/>
      <c r="I251"/>
      <c r="J251"/>
      <c r="K251"/>
      <c r="L251" s="158"/>
    </row>
    <row r="252" spans="1:17" s="159" customFormat="1" ht="14.25" customHeight="1" x14ac:dyDescent="0.2">
      <c r="A252" s="477"/>
      <c r="B252"/>
      <c r="C252"/>
      <c r="D252"/>
      <c r="E252" s="453"/>
      <c r="F252"/>
      <c r="G252"/>
      <c r="H252" s="175"/>
      <c r="I252"/>
      <c r="J252"/>
      <c r="K252"/>
      <c r="L252" s="158"/>
    </row>
    <row r="253" spans="1:17" s="159" customFormat="1" ht="14.25" customHeight="1" x14ac:dyDescent="0.2">
      <c r="A253" s="477"/>
      <c r="B253"/>
      <c r="C253"/>
      <c r="D253"/>
      <c r="E253" s="453"/>
      <c r="F253"/>
      <c r="G253"/>
      <c r="H253"/>
      <c r="I253"/>
      <c r="J253"/>
      <c r="K253"/>
      <c r="L253" s="158"/>
    </row>
    <row r="254" spans="1:17" s="159" customFormat="1" ht="14.25" customHeight="1" x14ac:dyDescent="0.2">
      <c r="A254" s="477"/>
      <c r="B254"/>
      <c r="C254"/>
      <c r="D254"/>
      <c r="E254" s="453"/>
      <c r="F254"/>
      <c r="G254"/>
      <c r="H254"/>
      <c r="I254"/>
      <c r="J254"/>
      <c r="K254"/>
      <c r="L254" s="158"/>
    </row>
    <row r="255" spans="1:17" ht="22.5" customHeight="1" x14ac:dyDescent="0.2">
      <c r="L255" s="27"/>
    </row>
    <row r="256" spans="1:17" ht="18.75" customHeight="1" x14ac:dyDescent="0.2">
      <c r="L256" s="27"/>
    </row>
    <row r="257" spans="12:12" ht="21.75" customHeight="1" x14ac:dyDescent="0.2">
      <c r="L257" s="27"/>
    </row>
    <row r="258" spans="12:12" ht="14.25" customHeight="1" x14ac:dyDescent="0.2">
      <c r="L258" s="27"/>
    </row>
    <row r="259" spans="12:12" ht="14.25" customHeight="1" x14ac:dyDescent="0.2">
      <c r="L259" s="27"/>
    </row>
    <row r="260" spans="12:12" ht="12.75" customHeight="1" x14ac:dyDescent="0.2">
      <c r="L260" s="27"/>
    </row>
    <row r="261" spans="12:12" x14ac:dyDescent="0.2">
      <c r="L261" s="27"/>
    </row>
    <row r="262" spans="12:12" x14ac:dyDescent="0.2">
      <c r="L262" s="27"/>
    </row>
    <row r="263" spans="12:12" x14ac:dyDescent="0.2">
      <c r="L263" s="27"/>
    </row>
    <row r="264" spans="12:12" x14ac:dyDescent="0.2">
      <c r="L264" s="27"/>
    </row>
    <row r="265" spans="12:12" x14ac:dyDescent="0.2">
      <c r="L265" s="27"/>
    </row>
    <row r="266" spans="12:12" x14ac:dyDescent="0.2">
      <c r="L266" s="27"/>
    </row>
    <row r="267" spans="12:12" x14ac:dyDescent="0.2">
      <c r="L267" s="27"/>
    </row>
    <row r="268" spans="12:12" x14ac:dyDescent="0.2">
      <c r="L268" s="27"/>
    </row>
    <row r="269" spans="12:12" x14ac:dyDescent="0.2">
      <c r="L269" s="27"/>
    </row>
    <row r="270" spans="12:12" x14ac:dyDescent="0.2">
      <c r="L270" s="27"/>
    </row>
    <row r="271" spans="12:12" x14ac:dyDescent="0.2">
      <c r="L271" s="27"/>
    </row>
    <row r="272" spans="12:12" x14ac:dyDescent="0.2">
      <c r="L272" s="27"/>
    </row>
    <row r="273" spans="1:12" s="5" customFormat="1" x14ac:dyDescent="0.2">
      <c r="A273" s="477"/>
      <c r="B273"/>
      <c r="C273"/>
      <c r="D273"/>
      <c r="E273" s="453"/>
      <c r="F273"/>
      <c r="G273"/>
      <c r="H273"/>
      <c r="I273"/>
      <c r="J273"/>
      <c r="K273"/>
      <c r="L273" s="17"/>
    </row>
    <row r="274" spans="1:12" x14ac:dyDescent="0.2">
      <c r="L274" s="27"/>
    </row>
    <row r="275" spans="1:12" x14ac:dyDescent="0.2">
      <c r="L275" s="27"/>
    </row>
    <row r="276" spans="1:12" x14ac:dyDescent="0.2">
      <c r="L276" s="27"/>
    </row>
    <row r="277" spans="1:12" x14ac:dyDescent="0.2">
      <c r="L277" s="27"/>
    </row>
    <row r="278" spans="1:12" x14ac:dyDescent="0.2">
      <c r="L278" s="27"/>
    </row>
    <row r="279" spans="1:12" x14ac:dyDescent="0.2">
      <c r="L279" s="27"/>
    </row>
    <row r="280" spans="1:12" x14ac:dyDescent="0.2">
      <c r="L280" s="27"/>
    </row>
    <row r="281" spans="1:12" x14ac:dyDescent="0.2">
      <c r="L281" s="27"/>
    </row>
    <row r="282" spans="1:12" x14ac:dyDescent="0.2">
      <c r="L282" s="27"/>
    </row>
    <row r="283" spans="1:12" x14ac:dyDescent="0.2">
      <c r="L283" s="27"/>
    </row>
    <row r="284" spans="1:12" x14ac:dyDescent="0.2">
      <c r="L284" s="27"/>
    </row>
    <row r="285" spans="1:12" x14ac:dyDescent="0.2">
      <c r="L285" s="27"/>
    </row>
    <row r="286" spans="1:12" s="5" customFormat="1" x14ac:dyDescent="0.2">
      <c r="A286" s="477"/>
      <c r="B286"/>
      <c r="C286"/>
      <c r="D286"/>
      <c r="E286" s="453"/>
      <c r="F286"/>
      <c r="G286"/>
      <c r="H286"/>
      <c r="I286"/>
      <c r="J286"/>
      <c r="K286"/>
      <c r="L286" s="17"/>
    </row>
    <row r="287" spans="1:12" x14ac:dyDescent="0.2">
      <c r="L287" s="27"/>
    </row>
    <row r="288" spans="1:12" x14ac:dyDescent="0.2">
      <c r="L288" s="27"/>
    </row>
    <row r="289" spans="1:12" x14ac:dyDescent="0.2">
      <c r="L289" s="27"/>
    </row>
    <row r="290" spans="1:12" x14ac:dyDescent="0.2">
      <c r="L290" s="27"/>
    </row>
    <row r="291" spans="1:12" x14ac:dyDescent="0.2">
      <c r="L291" s="27"/>
    </row>
    <row r="292" spans="1:12" x14ac:dyDescent="0.2">
      <c r="L292" s="27"/>
    </row>
    <row r="293" spans="1:12" x14ac:dyDescent="0.2">
      <c r="L293" s="27"/>
    </row>
    <row r="294" spans="1:12" x14ac:dyDescent="0.2">
      <c r="L294" s="27"/>
    </row>
    <row r="295" spans="1:12" x14ac:dyDescent="0.2">
      <c r="L295" s="27"/>
    </row>
    <row r="296" spans="1:12" x14ac:dyDescent="0.2">
      <c r="L296" s="27"/>
    </row>
    <row r="297" spans="1:12" x14ac:dyDescent="0.2">
      <c r="L297" s="27"/>
    </row>
    <row r="298" spans="1:12" x14ac:dyDescent="0.2">
      <c r="L298" s="27"/>
    </row>
    <row r="299" spans="1:12" s="5" customFormat="1" x14ac:dyDescent="0.2">
      <c r="A299" s="477"/>
      <c r="B299"/>
      <c r="C299"/>
      <c r="D299"/>
      <c r="E299" s="453"/>
      <c r="F299"/>
      <c r="G299"/>
      <c r="H299"/>
      <c r="I299"/>
      <c r="J299"/>
      <c r="K299"/>
      <c r="L299" s="17"/>
    </row>
    <row r="300" spans="1:12" x14ac:dyDescent="0.2">
      <c r="L300" s="27"/>
    </row>
    <row r="301" spans="1:12" x14ac:dyDescent="0.2">
      <c r="L301" s="27"/>
    </row>
    <row r="302" spans="1:12" x14ac:dyDescent="0.2">
      <c r="L302" s="27"/>
    </row>
    <row r="303" spans="1:12" x14ac:dyDescent="0.2">
      <c r="L303" s="27"/>
    </row>
    <row r="304" spans="1:12" x14ac:dyDescent="0.2">
      <c r="L304" s="27"/>
    </row>
    <row r="305" spans="1:12" x14ac:dyDescent="0.2">
      <c r="L305" s="27"/>
    </row>
    <row r="306" spans="1:12" x14ac:dyDescent="0.2">
      <c r="L306" s="27"/>
    </row>
    <row r="307" spans="1:12" x14ac:dyDescent="0.2">
      <c r="L307" s="27"/>
    </row>
    <row r="308" spans="1:12" x14ac:dyDescent="0.2">
      <c r="L308" s="27"/>
    </row>
    <row r="309" spans="1:12" x14ac:dyDescent="0.2">
      <c r="L309" s="27"/>
    </row>
    <row r="310" spans="1:12" x14ac:dyDescent="0.2">
      <c r="L310" s="27"/>
    </row>
    <row r="311" spans="1:12" x14ac:dyDescent="0.2">
      <c r="L311" s="27"/>
    </row>
    <row r="312" spans="1:12" s="5" customFormat="1" x14ac:dyDescent="0.2">
      <c r="A312" s="477"/>
      <c r="B312"/>
      <c r="C312"/>
      <c r="D312"/>
      <c r="E312" s="453"/>
      <c r="F312"/>
      <c r="G312"/>
      <c r="H312"/>
      <c r="I312"/>
      <c r="J312"/>
      <c r="K312"/>
      <c r="L312" s="17"/>
    </row>
    <row r="313" spans="1:12" x14ac:dyDescent="0.2">
      <c r="L313" s="27"/>
    </row>
    <row r="314" spans="1:12" x14ac:dyDescent="0.2">
      <c r="L314" s="27"/>
    </row>
    <row r="315" spans="1:12" x14ac:dyDescent="0.2">
      <c r="L315" s="27"/>
    </row>
    <row r="316" spans="1:12" x14ac:dyDescent="0.2">
      <c r="L316" s="27"/>
    </row>
    <row r="317" spans="1:12" x14ac:dyDescent="0.2">
      <c r="L317" s="27"/>
    </row>
    <row r="318" spans="1:12" x14ac:dyDescent="0.2">
      <c r="L318" s="27"/>
    </row>
    <row r="319" spans="1:12" x14ac:dyDescent="0.2">
      <c r="L319" s="27"/>
    </row>
    <row r="320" spans="1:12" x14ac:dyDescent="0.2">
      <c r="L320" s="27"/>
    </row>
    <row r="321" spans="1:12" x14ac:dyDescent="0.2">
      <c r="L321" s="27"/>
    </row>
    <row r="322" spans="1:12" x14ac:dyDescent="0.2">
      <c r="L322" s="27"/>
    </row>
    <row r="323" spans="1:12" x14ac:dyDescent="0.2">
      <c r="L323" s="27"/>
    </row>
    <row r="324" spans="1:12" x14ac:dyDescent="0.2">
      <c r="L324" s="27"/>
    </row>
    <row r="325" spans="1:12" x14ac:dyDescent="0.2">
      <c r="L325" s="27"/>
    </row>
    <row r="326" spans="1:12" x14ac:dyDescent="0.2">
      <c r="L326" s="27"/>
    </row>
    <row r="327" spans="1:12" x14ac:dyDescent="0.2">
      <c r="L327" s="27"/>
    </row>
    <row r="328" spans="1:12" x14ac:dyDescent="0.2">
      <c r="L328" s="27"/>
    </row>
    <row r="329" spans="1:12" x14ac:dyDescent="0.2">
      <c r="L329" s="27"/>
    </row>
    <row r="330" spans="1:12" s="5" customFormat="1" x14ac:dyDescent="0.2">
      <c r="A330" s="477"/>
      <c r="B330"/>
      <c r="C330"/>
      <c r="D330"/>
      <c r="E330" s="453"/>
      <c r="F330"/>
      <c r="G330"/>
      <c r="H330"/>
      <c r="I330"/>
      <c r="J330"/>
      <c r="K330"/>
      <c r="L330" s="17"/>
    </row>
    <row r="331" spans="1:12" x14ac:dyDescent="0.2">
      <c r="L331" s="27"/>
    </row>
    <row r="332" spans="1:12" x14ac:dyDescent="0.2">
      <c r="L332" s="27"/>
    </row>
    <row r="333" spans="1:12" x14ac:dyDescent="0.2">
      <c r="L333" s="27"/>
    </row>
    <row r="334" spans="1:12" x14ac:dyDescent="0.2">
      <c r="L334" s="27"/>
    </row>
    <row r="335" spans="1:12" x14ac:dyDescent="0.2">
      <c r="L335" s="27"/>
    </row>
    <row r="336" spans="1:12" x14ac:dyDescent="0.2">
      <c r="L336" s="27"/>
    </row>
    <row r="337" spans="1:12" x14ac:dyDescent="0.2">
      <c r="L337" s="27"/>
    </row>
    <row r="338" spans="1:12" x14ac:dyDescent="0.2">
      <c r="L338" s="27"/>
    </row>
    <row r="339" spans="1:12" x14ac:dyDescent="0.2">
      <c r="L339" s="27"/>
    </row>
    <row r="340" spans="1:12" x14ac:dyDescent="0.2">
      <c r="L340" s="27"/>
    </row>
    <row r="341" spans="1:12" x14ac:dyDescent="0.2">
      <c r="L341" s="27"/>
    </row>
    <row r="342" spans="1:12" x14ac:dyDescent="0.2">
      <c r="L342" s="27"/>
    </row>
    <row r="343" spans="1:12" s="5" customFormat="1" x14ac:dyDescent="0.2">
      <c r="A343" s="477"/>
      <c r="B343"/>
      <c r="C343"/>
      <c r="D343"/>
      <c r="E343" s="453"/>
      <c r="F343"/>
      <c r="G343"/>
      <c r="H343"/>
      <c r="I343"/>
      <c r="J343"/>
      <c r="K343"/>
      <c r="L343" s="17"/>
    </row>
    <row r="344" spans="1:12" x14ac:dyDescent="0.2">
      <c r="L344" s="27"/>
    </row>
    <row r="345" spans="1:12" x14ac:dyDescent="0.2">
      <c r="L345" s="27"/>
    </row>
    <row r="346" spans="1:12" x14ac:dyDescent="0.2">
      <c r="L346" s="27"/>
    </row>
    <row r="347" spans="1:12" x14ac:dyDescent="0.2">
      <c r="L347" s="27"/>
    </row>
    <row r="348" spans="1:12" x14ac:dyDescent="0.2">
      <c r="L348" s="27"/>
    </row>
    <row r="349" spans="1:12" x14ac:dyDescent="0.2">
      <c r="L349" s="27"/>
    </row>
    <row r="350" spans="1:12" x14ac:dyDescent="0.2">
      <c r="L350" s="27"/>
    </row>
    <row r="351" spans="1:12" x14ac:dyDescent="0.2">
      <c r="L351" s="27"/>
    </row>
    <row r="352" spans="1:12" x14ac:dyDescent="0.2">
      <c r="L352" s="27"/>
    </row>
    <row r="353" spans="1:12" x14ac:dyDescent="0.2">
      <c r="L353" s="27"/>
    </row>
    <row r="354" spans="1:12" x14ac:dyDescent="0.2">
      <c r="L354" s="27"/>
    </row>
    <row r="355" spans="1:12" x14ac:dyDescent="0.2">
      <c r="L355" s="27"/>
    </row>
    <row r="356" spans="1:12" s="5" customFormat="1" x14ac:dyDescent="0.2">
      <c r="A356" s="477"/>
      <c r="B356"/>
      <c r="C356"/>
      <c r="D356"/>
      <c r="E356" s="453"/>
      <c r="F356"/>
      <c r="G356"/>
      <c r="H356"/>
      <c r="I356"/>
      <c r="J356"/>
      <c r="K356"/>
      <c r="L356" s="17"/>
    </row>
    <row r="357" spans="1:12" x14ac:dyDescent="0.2">
      <c r="L357" s="27"/>
    </row>
    <row r="358" spans="1:12" x14ac:dyDescent="0.2">
      <c r="L358" s="27"/>
    </row>
    <row r="359" spans="1:12" x14ac:dyDescent="0.2">
      <c r="L359" s="27"/>
    </row>
    <row r="360" spans="1:12" x14ac:dyDescent="0.2">
      <c r="L360" s="27"/>
    </row>
    <row r="361" spans="1:12" x14ac:dyDescent="0.2">
      <c r="L361" s="27"/>
    </row>
    <row r="362" spans="1:12" x14ac:dyDescent="0.2">
      <c r="L362" s="27"/>
    </row>
    <row r="363" spans="1:12" x14ac:dyDescent="0.2">
      <c r="L363" s="27"/>
    </row>
    <row r="364" spans="1:12" x14ac:dyDescent="0.2">
      <c r="L364" s="27"/>
    </row>
    <row r="365" spans="1:12" x14ac:dyDescent="0.2">
      <c r="L365" s="27"/>
    </row>
    <row r="366" spans="1:12" x14ac:dyDescent="0.2">
      <c r="L366" s="27"/>
    </row>
    <row r="367" spans="1:12" x14ac:dyDescent="0.2">
      <c r="L367" s="27"/>
    </row>
    <row r="368" spans="1:12" x14ac:dyDescent="0.2">
      <c r="L368" s="27"/>
    </row>
    <row r="369" spans="1:12" s="5" customFormat="1" x14ac:dyDescent="0.2">
      <c r="A369" s="477"/>
      <c r="B369"/>
      <c r="C369"/>
      <c r="D369"/>
      <c r="E369" s="453"/>
      <c r="F369"/>
      <c r="G369"/>
      <c r="H369"/>
      <c r="I369"/>
      <c r="J369"/>
      <c r="K369"/>
      <c r="L369" s="17"/>
    </row>
    <row r="370" spans="1:12" x14ac:dyDescent="0.2">
      <c r="L370" s="27"/>
    </row>
    <row r="371" spans="1:12" x14ac:dyDescent="0.2">
      <c r="L371" s="27"/>
    </row>
    <row r="372" spans="1:12" x14ac:dyDescent="0.2">
      <c r="L372" s="27"/>
    </row>
    <row r="373" spans="1:12" x14ac:dyDescent="0.2">
      <c r="L373" s="27"/>
    </row>
    <row r="374" spans="1:12" x14ac:dyDescent="0.2">
      <c r="L374" s="27"/>
    </row>
    <row r="375" spans="1:12" x14ac:dyDescent="0.2">
      <c r="L375" s="27"/>
    </row>
    <row r="376" spans="1:12" x14ac:dyDescent="0.2">
      <c r="L376" s="27"/>
    </row>
    <row r="377" spans="1:12" x14ac:dyDescent="0.2">
      <c r="L377" s="27"/>
    </row>
    <row r="378" spans="1:12" x14ac:dyDescent="0.2">
      <c r="L378" s="27"/>
    </row>
    <row r="379" spans="1:12" x14ac:dyDescent="0.2">
      <c r="L379" s="27"/>
    </row>
    <row r="380" spans="1:12" x14ac:dyDescent="0.2">
      <c r="L380" s="27"/>
    </row>
    <row r="381" spans="1:12" x14ac:dyDescent="0.2">
      <c r="L381" s="27"/>
    </row>
    <row r="382" spans="1:12" s="5" customFormat="1" x14ac:dyDescent="0.2">
      <c r="A382" s="477"/>
      <c r="B382"/>
      <c r="C382"/>
      <c r="D382"/>
      <c r="E382" s="453"/>
      <c r="F382"/>
      <c r="G382"/>
      <c r="H382"/>
      <c r="I382"/>
      <c r="J382"/>
      <c r="K382"/>
      <c r="L382" s="17"/>
    </row>
    <row r="383" spans="1:12" x14ac:dyDescent="0.2">
      <c r="L383" s="27"/>
    </row>
    <row r="384" spans="1:12" x14ac:dyDescent="0.2">
      <c r="L384" s="27"/>
    </row>
    <row r="385" spans="12:12" x14ac:dyDescent="0.2">
      <c r="L385" s="27"/>
    </row>
    <row r="386" spans="12:12" x14ac:dyDescent="0.2">
      <c r="L386" s="27"/>
    </row>
    <row r="387" spans="12:12" x14ac:dyDescent="0.2">
      <c r="L387" s="27"/>
    </row>
    <row r="388" spans="12:12" x14ac:dyDescent="0.2">
      <c r="L388" s="27"/>
    </row>
    <row r="389" spans="12:12" x14ac:dyDescent="0.2">
      <c r="L389" s="27"/>
    </row>
    <row r="390" spans="12:12" x14ac:dyDescent="0.2">
      <c r="L390" s="27"/>
    </row>
    <row r="391" spans="12:12" x14ac:dyDescent="0.2">
      <c r="L391" s="27"/>
    </row>
    <row r="392" spans="12:12" x14ac:dyDescent="0.2">
      <c r="L392" s="27"/>
    </row>
    <row r="393" spans="12:12" x14ac:dyDescent="0.2">
      <c r="L393" s="27"/>
    </row>
    <row r="394" spans="12:12" x14ac:dyDescent="0.2">
      <c r="L394" s="27"/>
    </row>
    <row r="395" spans="12:12" x14ac:dyDescent="0.2">
      <c r="L395" s="27"/>
    </row>
    <row r="396" spans="12:12" x14ac:dyDescent="0.2">
      <c r="L396" s="27"/>
    </row>
    <row r="397" spans="12:12" x14ac:dyDescent="0.2">
      <c r="L397" s="27"/>
    </row>
    <row r="398" spans="12:12" x14ac:dyDescent="0.2">
      <c r="L398" s="27"/>
    </row>
    <row r="399" spans="12:12" x14ac:dyDescent="0.2">
      <c r="L399" s="27"/>
    </row>
    <row r="400" spans="12:12" x14ac:dyDescent="0.2">
      <c r="L400" s="27"/>
    </row>
    <row r="401" spans="1:12" x14ac:dyDescent="0.2">
      <c r="L401" s="27"/>
    </row>
    <row r="402" spans="1:12" x14ac:dyDescent="0.2">
      <c r="L402" s="27"/>
    </row>
    <row r="403" spans="1:12" x14ac:dyDescent="0.2">
      <c r="L403" s="27"/>
    </row>
    <row r="404" spans="1:12" x14ac:dyDescent="0.2">
      <c r="L404" s="27"/>
    </row>
    <row r="405" spans="1:12" x14ac:dyDescent="0.2">
      <c r="L405" s="27"/>
    </row>
    <row r="406" spans="1:12" x14ac:dyDescent="0.2">
      <c r="L406" s="27"/>
    </row>
    <row r="407" spans="1:12" s="29" customFormat="1" ht="18" x14ac:dyDescent="0.25">
      <c r="A407" s="477"/>
      <c r="B407"/>
      <c r="C407"/>
      <c r="D407"/>
      <c r="E407" s="453"/>
      <c r="F407"/>
      <c r="G407"/>
      <c r="H407"/>
      <c r="I407"/>
      <c r="J407"/>
      <c r="K407"/>
    </row>
    <row r="408" spans="1:12" x14ac:dyDescent="0.2">
      <c r="L408" s="27"/>
    </row>
    <row r="409" spans="1:12" s="5" customFormat="1" x14ac:dyDescent="0.2">
      <c r="A409" s="477"/>
      <c r="B409"/>
      <c r="C409"/>
      <c r="D409"/>
      <c r="E409" s="453"/>
      <c r="F409"/>
      <c r="G409"/>
      <c r="H409"/>
      <c r="I409"/>
      <c r="J409"/>
      <c r="K409"/>
      <c r="L409" s="17"/>
    </row>
    <row r="410" spans="1:12" x14ac:dyDescent="0.2">
      <c r="L410" s="27"/>
    </row>
    <row r="411" spans="1:12" s="5" customFormat="1" x14ac:dyDescent="0.2">
      <c r="A411" s="477"/>
      <c r="B411"/>
      <c r="C411"/>
      <c r="D411"/>
      <c r="E411" s="453"/>
      <c r="F411"/>
      <c r="G411"/>
      <c r="H411"/>
      <c r="I411"/>
      <c r="J411"/>
      <c r="K411"/>
      <c r="L411" s="17"/>
    </row>
    <row r="412" spans="1:12" x14ac:dyDescent="0.2">
      <c r="L412" s="27"/>
    </row>
    <row r="413" spans="1:12" x14ac:dyDescent="0.2">
      <c r="L413" s="27"/>
    </row>
    <row r="414" spans="1:12" x14ac:dyDescent="0.2">
      <c r="L414" s="27"/>
    </row>
    <row r="415" spans="1:12" x14ac:dyDescent="0.2">
      <c r="L415" s="27"/>
    </row>
    <row r="416" spans="1:12" x14ac:dyDescent="0.2">
      <c r="L416" s="27"/>
    </row>
    <row r="417" spans="12:12" x14ac:dyDescent="0.2">
      <c r="L417" s="27"/>
    </row>
    <row r="418" spans="12:12" x14ac:dyDescent="0.2">
      <c r="L418" s="27"/>
    </row>
    <row r="419" spans="12:12" x14ac:dyDescent="0.2">
      <c r="L419" s="27"/>
    </row>
    <row r="420" spans="12:12" x14ac:dyDescent="0.2">
      <c r="L420" s="27"/>
    </row>
    <row r="421" spans="12:12" x14ac:dyDescent="0.2">
      <c r="L421" s="27"/>
    </row>
    <row r="422" spans="12:12" x14ac:dyDescent="0.2">
      <c r="L422" s="27"/>
    </row>
    <row r="423" spans="12:12" x14ac:dyDescent="0.2">
      <c r="L423" s="27"/>
    </row>
    <row r="424" spans="12:12" x14ac:dyDescent="0.2">
      <c r="L424" s="27"/>
    </row>
    <row r="1007" spans="2:11" x14ac:dyDescent="0.2">
      <c r="B1007" s="7"/>
      <c r="C1007" s="7"/>
      <c r="D1007" s="7"/>
      <c r="E1007" s="454"/>
      <c r="F1007" s="4"/>
      <c r="G1007" s="4"/>
      <c r="H1007" s="9"/>
      <c r="I1007" s="5"/>
      <c r="J1007" s="5"/>
      <c r="K1007" s="5"/>
    </row>
    <row r="1008" spans="2:11" x14ac:dyDescent="0.2">
      <c r="I1008" s="5"/>
      <c r="J1008" s="5"/>
      <c r="K1008" s="7"/>
    </row>
    <row r="1009" spans="2:11" x14ac:dyDescent="0.2">
      <c r="I1009" s="5"/>
      <c r="J1009" s="5"/>
      <c r="K1009" s="5"/>
    </row>
    <row r="1010" spans="2:11" x14ac:dyDescent="0.2">
      <c r="I1010" s="5"/>
      <c r="J1010" s="5"/>
      <c r="K1010" s="5"/>
    </row>
    <row r="1011" spans="2:11" x14ac:dyDescent="0.2">
      <c r="I1011" s="5"/>
      <c r="J1011" s="5"/>
      <c r="K1011" s="5"/>
    </row>
    <row r="1012" spans="2:11" x14ac:dyDescent="0.2">
      <c r="I1012" s="5"/>
      <c r="J1012" s="5"/>
      <c r="K1012" s="5"/>
    </row>
    <row r="1013" spans="2:11" x14ac:dyDescent="0.2">
      <c r="I1013" s="5"/>
      <c r="J1013" s="5"/>
      <c r="K1013" s="5"/>
    </row>
    <row r="1014" spans="2:11" x14ac:dyDescent="0.2">
      <c r="I1014" s="5"/>
      <c r="J1014" s="5"/>
      <c r="K1014" s="5"/>
    </row>
    <row r="1016" spans="2:11" x14ac:dyDescent="0.2">
      <c r="B1016" s="7"/>
      <c r="C1016" s="7"/>
      <c r="D1016" s="7"/>
      <c r="E1016" s="454"/>
      <c r="F1016" s="4"/>
      <c r="G1016" s="4"/>
      <c r="H1016" s="9"/>
      <c r="I1016" s="5"/>
      <c r="J1016" s="5"/>
      <c r="K1016" s="5"/>
    </row>
    <row r="1017" spans="2:11" x14ac:dyDescent="0.2">
      <c r="I1017" s="5"/>
      <c r="J1017" s="5"/>
      <c r="K1017" s="5"/>
    </row>
    <row r="1018" spans="2:11" x14ac:dyDescent="0.2">
      <c r="I1018" s="5"/>
      <c r="J1018" s="5"/>
      <c r="K1018" s="5"/>
    </row>
    <row r="1019" spans="2:11" x14ac:dyDescent="0.2">
      <c r="I1019" s="5"/>
      <c r="J1019" s="5"/>
      <c r="K1019" s="5"/>
    </row>
    <row r="1020" spans="2:11" x14ac:dyDescent="0.2">
      <c r="I1020" s="5"/>
      <c r="J1020" s="5"/>
      <c r="K1020" s="5"/>
    </row>
    <row r="1021" spans="2:11" x14ac:dyDescent="0.2">
      <c r="I1021" s="5"/>
      <c r="J1021" s="5"/>
      <c r="K1021" s="5"/>
    </row>
    <row r="1022" spans="2:11" x14ac:dyDescent="0.2">
      <c r="I1022" s="5"/>
      <c r="J1022" s="5"/>
      <c r="K1022" s="5"/>
    </row>
    <row r="1023" spans="2:11" x14ac:dyDescent="0.2">
      <c r="I1023" s="5"/>
      <c r="J1023" s="5"/>
      <c r="K1023" s="5"/>
    </row>
    <row r="1024" spans="2:11" x14ac:dyDescent="0.2">
      <c r="B1024" s="7"/>
      <c r="C1024" s="7"/>
      <c r="D1024" s="7"/>
      <c r="E1024" s="454"/>
      <c r="F1024" s="9"/>
      <c r="G1024" s="4"/>
      <c r="H1024" s="9"/>
      <c r="I1024" s="5"/>
      <c r="J1024" s="4"/>
      <c r="K1024" s="5"/>
    </row>
    <row r="1025" spans="2:11" x14ac:dyDescent="0.2">
      <c r="B1025" s="7"/>
      <c r="C1025" s="7"/>
      <c r="D1025" s="7"/>
      <c r="E1025" s="454"/>
      <c r="F1025" s="4"/>
      <c r="G1025" s="4"/>
      <c r="H1025" s="9"/>
      <c r="I1025" s="5"/>
      <c r="J1025" s="5"/>
      <c r="K1025" s="5"/>
    </row>
    <row r="1026" spans="2:11" x14ac:dyDescent="0.2">
      <c r="I1026" s="5"/>
      <c r="J1026" s="5"/>
      <c r="K1026" s="5"/>
    </row>
    <row r="1027" spans="2:11" x14ac:dyDescent="0.2">
      <c r="I1027" s="5"/>
      <c r="J1027" s="5"/>
      <c r="K1027" s="5"/>
    </row>
    <row r="1028" spans="2:11" x14ac:dyDescent="0.2">
      <c r="I1028" s="5"/>
      <c r="J1028" s="5"/>
      <c r="K1028" s="5"/>
    </row>
    <row r="1029" spans="2:11" x14ac:dyDescent="0.2">
      <c r="I1029" s="5"/>
      <c r="J1029" s="5"/>
      <c r="K1029" s="7"/>
    </row>
    <row r="1030" spans="2:11" x14ac:dyDescent="0.2">
      <c r="I1030" s="5"/>
      <c r="J1030" s="5"/>
      <c r="K1030" s="7"/>
    </row>
    <row r="1031" spans="2:11" x14ac:dyDescent="0.2">
      <c r="I1031" s="5"/>
      <c r="J1031" s="5"/>
      <c r="K1031" s="7"/>
    </row>
    <row r="1032" spans="2:11" x14ac:dyDescent="0.2">
      <c r="I1032" s="5"/>
      <c r="J1032" s="5"/>
      <c r="K1032" s="7"/>
    </row>
    <row r="1033" spans="2:11" x14ac:dyDescent="0.2">
      <c r="B1033" s="7"/>
      <c r="C1033" s="7"/>
      <c r="D1033" s="7"/>
      <c r="E1033" s="454"/>
      <c r="F1033" s="9"/>
      <c r="G1033" s="4"/>
      <c r="H1033" s="9"/>
      <c r="I1033" s="5"/>
      <c r="J1033" s="4"/>
      <c r="K1033" s="7"/>
    </row>
    <row r="1034" spans="2:11" x14ac:dyDescent="0.2">
      <c r="B1034" s="7"/>
      <c r="C1034" s="7"/>
      <c r="D1034" s="7"/>
      <c r="E1034" s="454"/>
      <c r="F1034" s="4"/>
      <c r="G1034" s="4"/>
      <c r="H1034" s="9"/>
      <c r="I1034" s="5"/>
      <c r="J1034" s="5"/>
      <c r="K1034" s="7"/>
    </row>
    <row r="1035" spans="2:11" x14ac:dyDescent="0.2">
      <c r="I1035" s="5"/>
      <c r="J1035" s="5"/>
      <c r="K1035" s="5"/>
    </row>
    <row r="1036" spans="2:11" x14ac:dyDescent="0.2">
      <c r="I1036" s="5"/>
      <c r="J1036" s="5"/>
      <c r="K1036" s="5"/>
    </row>
    <row r="1037" spans="2:11" x14ac:dyDescent="0.2">
      <c r="I1037" s="5"/>
      <c r="J1037" s="5"/>
      <c r="K1037" s="5"/>
    </row>
    <row r="1038" spans="2:11" x14ac:dyDescent="0.2">
      <c r="I1038" s="5"/>
      <c r="J1038" s="5"/>
      <c r="K1038" s="5"/>
    </row>
    <row r="1039" spans="2:11" x14ac:dyDescent="0.2">
      <c r="I1039" s="5"/>
      <c r="J1039" s="5"/>
      <c r="K1039" s="5"/>
    </row>
    <row r="1040" spans="2:11" x14ac:dyDescent="0.2">
      <c r="I1040" s="5"/>
      <c r="J1040" s="5"/>
      <c r="K1040" s="5"/>
    </row>
    <row r="1041" spans="2:11" x14ac:dyDescent="0.2">
      <c r="I1041" s="5"/>
      <c r="J1041" s="5"/>
      <c r="K1041" s="5"/>
    </row>
    <row r="1042" spans="2:11" x14ac:dyDescent="0.2">
      <c r="B1042" s="7"/>
      <c r="C1042" s="7"/>
      <c r="D1042" s="7"/>
      <c r="E1042" s="454"/>
      <c r="F1042" s="9"/>
      <c r="G1042" s="4"/>
      <c r="H1042" s="9"/>
      <c r="I1042" s="5"/>
      <c r="J1042" s="4"/>
      <c r="K1042" s="5"/>
    </row>
    <row r="1043" spans="2:11" x14ac:dyDescent="0.2">
      <c r="B1043" s="7"/>
      <c r="C1043" s="7"/>
      <c r="D1043" s="7"/>
      <c r="E1043" s="454"/>
      <c r="F1043" s="4"/>
      <c r="G1043" s="4"/>
      <c r="H1043" s="9"/>
      <c r="I1043" s="5"/>
      <c r="J1043" s="5"/>
      <c r="K1043" s="5"/>
    </row>
    <row r="1045" spans="2:11" x14ac:dyDescent="0.2">
      <c r="I1045" s="10"/>
      <c r="J1045" s="10"/>
      <c r="K1045" s="10"/>
    </row>
    <row r="1046" spans="2:11" x14ac:dyDescent="0.2">
      <c r="I1046" s="10"/>
      <c r="J1046" s="10"/>
      <c r="K1046" s="10"/>
    </row>
    <row r="1047" spans="2:11" x14ac:dyDescent="0.2">
      <c r="I1047" s="10"/>
      <c r="J1047" s="10"/>
      <c r="K1047" s="10"/>
    </row>
    <row r="1048" spans="2:11" x14ac:dyDescent="0.2">
      <c r="I1048" s="10"/>
      <c r="J1048" s="10"/>
      <c r="K1048" s="10"/>
    </row>
    <row r="1049" spans="2:11" x14ac:dyDescent="0.2">
      <c r="I1049" s="10"/>
      <c r="J1049" s="10"/>
      <c r="K1049" s="10"/>
    </row>
    <row r="1050" spans="2:11" x14ac:dyDescent="0.2">
      <c r="I1050" s="10"/>
      <c r="J1050" s="10"/>
      <c r="K1050" s="10"/>
    </row>
    <row r="1051" spans="2:11" x14ac:dyDescent="0.2">
      <c r="I1051" s="10"/>
      <c r="J1051" s="10"/>
      <c r="K1051" s="10"/>
    </row>
    <row r="1052" spans="2:11" x14ac:dyDescent="0.2">
      <c r="B1052" s="7"/>
      <c r="C1052" s="7"/>
      <c r="D1052" s="7"/>
      <c r="E1052" s="454"/>
      <c r="F1052" s="9"/>
      <c r="G1052" s="4"/>
      <c r="H1052" s="9"/>
      <c r="I1052" s="13"/>
      <c r="J1052" s="20"/>
      <c r="K1052" s="21"/>
    </row>
    <row r="1053" spans="2:11" x14ac:dyDescent="0.2">
      <c r="B1053" s="7"/>
      <c r="C1053" s="7"/>
      <c r="D1053" s="1"/>
      <c r="E1053" s="455"/>
      <c r="F1053" s="6"/>
      <c r="G1053" s="3"/>
      <c r="H1053" s="6"/>
    </row>
    <row r="1054" spans="2:11" x14ac:dyDescent="0.2">
      <c r="B1054" s="7"/>
      <c r="C1054" s="7"/>
      <c r="D1054" s="5"/>
      <c r="E1054" s="456"/>
      <c r="F1054" s="4"/>
      <c r="G1054" s="4"/>
      <c r="H1054" s="4"/>
      <c r="I1054" s="5"/>
      <c r="J1054" s="5"/>
      <c r="K1054" s="5"/>
    </row>
    <row r="1055" spans="2:11" x14ac:dyDescent="0.2">
      <c r="B1055" s="19"/>
      <c r="C1055" s="19"/>
      <c r="D1055" s="5"/>
      <c r="E1055" s="456"/>
      <c r="F1055" s="4"/>
      <c r="G1055" s="4"/>
      <c r="H1055" s="4"/>
      <c r="I1055" s="5"/>
      <c r="J1055" s="5"/>
      <c r="K1055" s="5"/>
    </row>
    <row r="1056" spans="2:11" x14ac:dyDescent="0.2">
      <c r="B1056" s="19"/>
      <c r="C1056" s="19"/>
      <c r="D1056" s="5"/>
      <c r="E1056" s="456"/>
      <c r="F1056" s="4"/>
      <c r="G1056" s="4"/>
      <c r="H1056" s="4"/>
      <c r="I1056" s="5"/>
      <c r="J1056" s="5"/>
      <c r="K1056" s="5"/>
    </row>
    <row r="1057" spans="2:11" x14ac:dyDescent="0.2">
      <c r="B1057" s="19"/>
      <c r="C1057" s="19"/>
      <c r="D1057" s="5"/>
      <c r="E1057" s="456"/>
      <c r="F1057" s="4"/>
      <c r="G1057" s="4"/>
      <c r="H1057" s="4"/>
      <c r="I1057" s="5"/>
      <c r="J1057" s="5"/>
      <c r="K1057" s="5"/>
    </row>
    <row r="1058" spans="2:11" x14ac:dyDescent="0.2">
      <c r="B1058" s="19"/>
      <c r="C1058" s="19"/>
      <c r="D1058" s="5"/>
      <c r="E1058" s="456"/>
      <c r="F1058" s="4"/>
      <c r="G1058" s="4"/>
      <c r="H1058" s="4"/>
      <c r="I1058" s="5"/>
      <c r="J1058" s="5"/>
      <c r="K1058" s="5"/>
    </row>
    <row r="1059" spans="2:11" x14ac:dyDescent="0.2">
      <c r="B1059" s="19"/>
      <c r="C1059" s="19"/>
      <c r="D1059" s="5"/>
      <c r="E1059" s="456"/>
      <c r="F1059" s="4"/>
      <c r="G1059" s="4"/>
      <c r="H1059" s="4"/>
      <c r="I1059" s="5"/>
      <c r="J1059" s="5"/>
      <c r="K1059" s="5"/>
    </row>
    <row r="1060" spans="2:11" x14ac:dyDescent="0.2">
      <c r="B1060" s="19"/>
      <c r="C1060" s="19"/>
      <c r="D1060" s="5"/>
      <c r="E1060" s="456"/>
      <c r="F1060" s="4"/>
      <c r="G1060" s="4"/>
      <c r="H1060" s="4"/>
      <c r="I1060" s="5"/>
      <c r="J1060" s="5"/>
      <c r="K1060" s="5"/>
    </row>
    <row r="1061" spans="2:11" x14ac:dyDescent="0.2">
      <c r="B1061" s="19"/>
      <c r="C1061" s="19"/>
      <c r="D1061" s="5"/>
      <c r="E1061" s="456"/>
      <c r="F1061" s="4"/>
      <c r="G1061" s="4"/>
      <c r="H1061" s="4"/>
      <c r="I1061" s="5"/>
      <c r="J1061" s="5"/>
      <c r="K1061" s="5"/>
    </row>
    <row r="1062" spans="2:11" x14ac:dyDescent="0.2">
      <c r="B1062" s="7"/>
      <c r="C1062" s="7"/>
      <c r="D1062" s="7"/>
      <c r="E1062" s="454"/>
      <c r="F1062" s="9"/>
      <c r="G1062" s="4"/>
      <c r="H1062" s="9"/>
      <c r="I1062" s="5"/>
      <c r="J1062" s="22"/>
      <c r="K1062" s="15"/>
    </row>
    <row r="1063" spans="2:11" x14ac:dyDescent="0.2">
      <c r="F1063" s="3"/>
      <c r="G1063" s="3"/>
      <c r="H1063" s="3"/>
    </row>
    <row r="1064" spans="2:11" x14ac:dyDescent="0.2">
      <c r="B1064" s="1"/>
      <c r="C1064" s="1"/>
      <c r="F1064" s="3"/>
      <c r="G1064" s="3"/>
      <c r="H1064" s="3"/>
    </row>
    <row r="1065" spans="2:11" x14ac:dyDescent="0.2">
      <c r="B1065" s="14"/>
      <c r="C1065" s="14"/>
      <c r="F1065" s="3"/>
      <c r="G1065" s="3"/>
      <c r="H1065" s="3"/>
    </row>
    <row r="1066" spans="2:11" x14ac:dyDescent="0.2">
      <c r="B1066" s="14"/>
      <c r="C1066" s="14"/>
      <c r="F1066" s="3"/>
      <c r="G1066" s="3"/>
      <c r="H1066" s="3"/>
    </row>
    <row r="1067" spans="2:11" x14ac:dyDescent="0.2">
      <c r="B1067" s="14"/>
      <c r="C1067" s="14"/>
      <c r="F1067" s="3"/>
      <c r="G1067" s="3"/>
      <c r="H1067" s="3"/>
    </row>
    <row r="1068" spans="2:11" x14ac:dyDescent="0.2">
      <c r="B1068" s="14"/>
      <c r="C1068" s="14"/>
      <c r="F1068" s="3"/>
      <c r="G1068" s="3"/>
      <c r="H1068" s="3"/>
    </row>
    <row r="1069" spans="2:11" x14ac:dyDescent="0.2">
      <c r="B1069" s="14"/>
      <c r="C1069" s="14"/>
      <c r="F1069" s="3"/>
      <c r="G1069" s="3"/>
      <c r="H1069" s="3"/>
    </row>
    <row r="1070" spans="2:11" x14ac:dyDescent="0.2">
      <c r="B1070" s="14"/>
      <c r="C1070" s="14"/>
      <c r="F1070" s="3"/>
      <c r="G1070" s="3"/>
      <c r="H1070" s="3"/>
    </row>
    <row r="1072" spans="2:11" x14ac:dyDescent="0.2">
      <c r="F1072" s="3"/>
      <c r="G1072" s="3"/>
      <c r="H1072" s="3"/>
    </row>
    <row r="1080" spans="2:11" x14ac:dyDescent="0.2">
      <c r="B1080" s="12"/>
      <c r="C1080" s="12"/>
      <c r="D1080" s="12"/>
      <c r="E1080" s="457"/>
      <c r="F1080" s="23"/>
      <c r="G1080" s="24"/>
      <c r="H1080" s="23"/>
      <c r="I1080" s="13"/>
      <c r="J1080" s="24"/>
      <c r="K1080" s="21"/>
    </row>
    <row r="1081" spans="2:11" x14ac:dyDescent="0.2">
      <c r="F1081" s="3"/>
      <c r="G1081" s="3"/>
      <c r="H1081" s="3"/>
    </row>
    <row r="1085" spans="2:11" x14ac:dyDescent="0.2">
      <c r="B1085" s="7"/>
      <c r="C1085" s="7"/>
      <c r="D1085" s="8"/>
      <c r="E1085" s="458"/>
      <c r="F1085" s="15"/>
      <c r="G1085" s="5"/>
      <c r="H1085" s="15"/>
    </row>
    <row r="1086" spans="2:11" x14ac:dyDescent="0.2">
      <c r="D1086" s="8"/>
      <c r="E1086" s="458"/>
    </row>
    <row r="1105" spans="2:11" x14ac:dyDescent="0.2">
      <c r="B1105" s="7"/>
      <c r="C1105" s="7"/>
      <c r="D1105" s="7"/>
      <c r="E1105" s="454"/>
      <c r="F1105" s="9"/>
      <c r="G1105" s="4"/>
      <c r="H1105" s="9"/>
      <c r="I1105" s="5"/>
      <c r="J1105" s="9"/>
      <c r="K1105" s="15"/>
    </row>
    <row r="1106" spans="2:11" x14ac:dyDescent="0.2">
      <c r="B1106" s="7"/>
      <c r="C1106" s="7"/>
      <c r="D1106" s="7"/>
      <c r="E1106" s="454"/>
      <c r="F1106" s="9"/>
      <c r="G1106" s="4"/>
      <c r="H1106" s="9"/>
      <c r="I1106" s="5"/>
      <c r="J1106" s="9"/>
      <c r="K1106" s="15"/>
    </row>
    <row r="1107" spans="2:11" x14ac:dyDescent="0.2">
      <c r="B1107" s="7"/>
      <c r="C1107" s="7"/>
      <c r="D1107" s="5"/>
      <c r="E1107" s="456"/>
      <c r="F1107" s="4"/>
      <c r="G1107" s="4"/>
      <c r="H1107" s="4"/>
      <c r="I1107" s="5"/>
      <c r="J1107" s="5"/>
      <c r="K1107" s="5"/>
    </row>
    <row r="1108" spans="2:11" x14ac:dyDescent="0.2">
      <c r="B1108" s="7"/>
      <c r="C1108" s="7"/>
      <c r="D1108" s="5"/>
      <c r="E1108" s="456"/>
      <c r="F1108" s="4"/>
      <c r="G1108" s="4"/>
      <c r="H1108" s="4"/>
      <c r="I1108" s="5"/>
      <c r="J1108" s="5"/>
      <c r="K1108" s="5"/>
    </row>
    <row r="1109" spans="2:11" x14ac:dyDescent="0.2">
      <c r="B1109" s="7"/>
      <c r="C1109" s="7"/>
      <c r="D1109" s="5"/>
      <c r="E1109" s="456"/>
      <c r="F1109" s="5"/>
      <c r="G1109" s="5"/>
      <c r="H1109" s="5"/>
      <c r="I1109" s="5"/>
      <c r="J1109" s="5"/>
      <c r="K1109" s="5"/>
    </row>
    <row r="1110" spans="2:11" x14ac:dyDescent="0.2">
      <c r="B1110" s="5"/>
      <c r="C1110" s="5"/>
      <c r="D1110" s="5"/>
      <c r="E1110" s="456"/>
      <c r="F1110" s="4"/>
      <c r="G1110" s="4"/>
      <c r="H1110" s="4"/>
      <c r="I1110" s="5"/>
      <c r="J1110" s="5"/>
      <c r="K1110" s="5"/>
    </row>
    <row r="1111" spans="2:11" x14ac:dyDescent="0.2">
      <c r="B1111" s="5"/>
      <c r="C1111" s="5"/>
      <c r="D1111" s="5"/>
      <c r="E1111" s="456"/>
      <c r="F1111" s="4"/>
      <c r="G1111" s="4"/>
      <c r="H1111" s="4"/>
      <c r="I1111" s="5"/>
      <c r="J1111" s="5"/>
      <c r="K1111" s="5"/>
    </row>
    <row r="1112" spans="2:11" x14ac:dyDescent="0.2">
      <c r="B1112" s="5"/>
      <c r="C1112" s="5"/>
      <c r="D1112" s="5"/>
      <c r="E1112" s="456"/>
      <c r="F1112" s="4"/>
      <c r="G1112" s="4"/>
      <c r="H1112" s="4"/>
      <c r="I1112" s="5"/>
      <c r="J1112" s="5"/>
      <c r="K1112" s="5"/>
    </row>
    <row r="1113" spans="2:11" x14ac:dyDescent="0.2">
      <c r="B1113" s="5"/>
      <c r="C1113" s="5"/>
      <c r="D1113" s="5"/>
      <c r="E1113" s="456"/>
      <c r="F1113" s="4"/>
      <c r="G1113" s="4"/>
      <c r="H1113" s="4"/>
      <c r="I1113" s="5"/>
      <c r="J1113" s="5"/>
      <c r="K1113" s="5"/>
    </row>
    <row r="1114" spans="2:11" x14ac:dyDescent="0.2">
      <c r="B1114" s="5"/>
      <c r="C1114" s="5"/>
      <c r="D1114" s="5"/>
      <c r="E1114" s="456"/>
      <c r="F1114" s="4"/>
      <c r="G1114" s="4"/>
      <c r="H1114" s="4"/>
      <c r="I1114" s="5"/>
      <c r="J1114" s="5"/>
      <c r="K1114" s="5"/>
    </row>
    <row r="1115" spans="2:11" x14ac:dyDescent="0.2">
      <c r="B1115" s="5"/>
      <c r="C1115" s="5"/>
      <c r="D1115" s="5"/>
      <c r="E1115" s="456"/>
      <c r="F1115" s="4"/>
      <c r="G1115" s="4"/>
      <c r="H1115" s="4"/>
      <c r="I1115" s="5"/>
      <c r="J1115" s="5"/>
      <c r="K1115" s="5"/>
    </row>
    <row r="1116" spans="2:11" x14ac:dyDescent="0.2">
      <c r="B1116" s="7"/>
      <c r="C1116" s="7"/>
      <c r="D1116" s="7"/>
      <c r="E1116" s="454"/>
      <c r="F1116" s="9"/>
      <c r="G1116" s="4"/>
      <c r="H1116" s="9"/>
      <c r="I1116" s="5"/>
      <c r="J1116" s="4"/>
      <c r="K1116" s="5"/>
    </row>
    <row r="1117" spans="2:11" x14ac:dyDescent="0.2">
      <c r="B1117" s="7"/>
      <c r="C1117" s="7"/>
      <c r="D1117" s="5"/>
      <c r="E1117" s="456"/>
      <c r="F1117" s="4"/>
      <c r="G1117" s="4"/>
      <c r="H1117" s="4"/>
    </row>
    <row r="1126" spans="2:11" x14ac:dyDescent="0.2">
      <c r="B1126" s="7"/>
      <c r="C1126" s="7"/>
      <c r="D1126" s="7"/>
      <c r="E1126" s="454"/>
      <c r="F1126" s="9"/>
      <c r="G1126" s="4"/>
      <c r="H1126" s="9"/>
      <c r="I1126" s="5"/>
      <c r="J1126" s="9"/>
      <c r="K1126" s="15"/>
    </row>
    <row r="1127" spans="2:11" x14ac:dyDescent="0.2">
      <c r="B1127" s="16"/>
      <c r="C1127" s="16"/>
      <c r="D1127" s="5"/>
      <c r="E1127" s="456"/>
      <c r="F1127" s="5"/>
      <c r="G1127" s="5"/>
      <c r="H1127" s="5"/>
      <c r="I1127" s="5"/>
      <c r="J1127" s="5"/>
      <c r="K1127" s="5"/>
    </row>
    <row r="1128" spans="2:11" x14ac:dyDescent="0.2">
      <c r="B1128" s="8"/>
      <c r="C1128" s="8"/>
      <c r="D1128" s="5"/>
      <c r="E1128" s="456"/>
      <c r="F1128" s="4"/>
      <c r="G1128" s="4"/>
      <c r="H1128" s="4"/>
      <c r="I1128" s="5"/>
      <c r="J1128" s="5"/>
      <c r="K1128" s="5"/>
    </row>
    <row r="1129" spans="2:11" x14ac:dyDescent="0.2">
      <c r="B1129" s="8"/>
      <c r="C1129" s="8"/>
      <c r="D1129" s="5"/>
      <c r="E1129" s="456"/>
      <c r="F1129" s="4"/>
      <c r="G1129" s="4"/>
      <c r="H1129" s="4"/>
      <c r="I1129" s="5"/>
      <c r="J1129" s="5"/>
      <c r="K1129" s="5"/>
    </row>
    <row r="1130" spans="2:11" x14ac:dyDescent="0.2">
      <c r="B1130" s="8"/>
      <c r="C1130" s="8"/>
      <c r="D1130" s="5"/>
      <c r="E1130" s="456"/>
      <c r="F1130" s="4"/>
      <c r="G1130" s="4"/>
      <c r="H1130" s="4"/>
      <c r="I1130" s="5"/>
      <c r="J1130" s="5"/>
      <c r="K1130" s="5"/>
    </row>
    <row r="1131" spans="2:11" x14ac:dyDescent="0.2">
      <c r="B1131" s="8"/>
      <c r="C1131" s="8"/>
      <c r="D1131" s="5"/>
      <c r="E1131" s="456"/>
      <c r="F1131" s="4"/>
      <c r="G1131" s="4"/>
      <c r="H1131" s="4"/>
      <c r="I1131" s="5"/>
      <c r="J1131" s="5"/>
      <c r="K1131" s="5"/>
    </row>
    <row r="1132" spans="2:11" x14ac:dyDescent="0.2">
      <c r="B1132" s="5"/>
      <c r="C1132" s="5"/>
      <c r="D1132" s="5"/>
      <c r="E1132" s="456"/>
      <c r="F1132" s="4"/>
      <c r="G1132" s="4"/>
      <c r="H1132" s="4"/>
      <c r="I1132" s="5"/>
      <c r="J1132" s="5"/>
      <c r="K1132" s="5"/>
    </row>
    <row r="1133" spans="2:11" x14ac:dyDescent="0.2">
      <c r="B1133" s="5"/>
      <c r="C1133" s="5"/>
      <c r="D1133" s="5"/>
      <c r="E1133" s="456"/>
      <c r="F1133" s="4"/>
      <c r="G1133" s="4"/>
      <c r="H1133" s="4"/>
      <c r="I1133" s="5"/>
      <c r="J1133" s="5"/>
      <c r="K1133" s="5"/>
    </row>
    <row r="1134" spans="2:11" x14ac:dyDescent="0.2">
      <c r="B1134" s="7"/>
      <c r="C1134" s="7"/>
      <c r="D1134" s="7"/>
      <c r="E1134" s="454"/>
      <c r="F1134" s="9"/>
      <c r="G1134" s="4"/>
      <c r="H1134" s="9"/>
      <c r="I1134" s="5"/>
      <c r="J1134" s="22"/>
      <c r="K1134" s="15"/>
    </row>
    <row r="1135" spans="2:11" x14ac:dyDescent="0.2">
      <c r="B1135" s="7"/>
      <c r="C1135" s="7"/>
      <c r="D1135" s="7"/>
      <c r="E1135" s="454"/>
      <c r="F1135" s="9"/>
      <c r="G1135" s="4"/>
      <c r="H1135" s="9"/>
      <c r="I1135" s="5"/>
      <c r="J1135" s="9"/>
      <c r="K1135" s="15"/>
    </row>
    <row r="1136" spans="2:11" x14ac:dyDescent="0.2">
      <c r="B1136" s="7"/>
      <c r="C1136" s="7"/>
      <c r="D1136" s="5"/>
      <c r="E1136" s="456"/>
      <c r="F1136" s="5"/>
      <c r="G1136" s="5"/>
      <c r="H1136" s="5"/>
      <c r="I1136" s="5"/>
      <c r="J1136" s="5"/>
      <c r="K1136" s="5"/>
    </row>
    <row r="1137" spans="2:11" x14ac:dyDescent="0.2">
      <c r="B1137" s="5"/>
      <c r="C1137" s="5"/>
      <c r="D1137" s="5"/>
      <c r="E1137" s="456"/>
      <c r="F1137" s="4"/>
      <c r="G1137" s="4"/>
      <c r="H1137" s="4"/>
      <c r="I1137" s="5"/>
      <c r="J1137" s="5"/>
      <c r="K1137" s="5"/>
    </row>
    <row r="1138" spans="2:11" x14ac:dyDescent="0.2">
      <c r="B1138" s="5"/>
      <c r="C1138" s="5"/>
      <c r="D1138" s="5"/>
      <c r="E1138" s="456"/>
      <c r="F1138" s="4"/>
      <c r="G1138" s="4"/>
      <c r="H1138" s="4"/>
      <c r="I1138" s="5"/>
      <c r="J1138" s="5"/>
      <c r="K1138" s="5"/>
    </row>
    <row r="1139" spans="2:11" x14ac:dyDescent="0.2">
      <c r="B1139" s="5"/>
      <c r="C1139" s="5"/>
      <c r="D1139" s="5"/>
      <c r="E1139" s="456"/>
      <c r="F1139" s="4"/>
      <c r="G1139" s="4"/>
      <c r="H1139" s="4"/>
      <c r="I1139" s="5"/>
      <c r="J1139" s="5"/>
      <c r="K1139" s="5"/>
    </row>
    <row r="1140" spans="2:11" x14ac:dyDescent="0.2">
      <c r="B1140" s="5"/>
      <c r="C1140" s="5"/>
      <c r="D1140" s="5"/>
      <c r="E1140" s="456"/>
      <c r="F1140" s="4"/>
      <c r="G1140" s="4"/>
      <c r="H1140" s="4"/>
      <c r="I1140" s="5"/>
      <c r="J1140" s="5"/>
      <c r="K1140" s="5"/>
    </row>
    <row r="1141" spans="2:11" x14ac:dyDescent="0.2">
      <c r="B1141" s="5"/>
      <c r="C1141" s="5"/>
      <c r="D1141" s="5"/>
      <c r="E1141" s="456"/>
      <c r="F1141" s="4"/>
      <c r="G1141" s="4"/>
      <c r="H1141" s="4"/>
      <c r="I1141" s="5"/>
      <c r="J1141" s="5"/>
      <c r="K1141" s="5"/>
    </row>
    <row r="1142" spans="2:11" x14ac:dyDescent="0.2">
      <c r="B1142" s="5"/>
      <c r="C1142" s="5"/>
      <c r="D1142" s="5"/>
      <c r="E1142" s="456"/>
      <c r="F1142" s="4"/>
      <c r="G1142" s="4"/>
      <c r="H1142" s="4"/>
      <c r="I1142" s="5"/>
      <c r="J1142" s="5"/>
      <c r="K1142" s="5"/>
    </row>
    <row r="1143" spans="2:11" x14ac:dyDescent="0.2">
      <c r="B1143" s="7"/>
      <c r="C1143" s="7"/>
      <c r="D1143" s="7"/>
      <c r="E1143" s="454"/>
      <c r="F1143" s="9"/>
      <c r="G1143" s="4"/>
      <c r="H1143" s="9"/>
      <c r="I1143" s="5"/>
      <c r="J1143" s="22"/>
      <c r="K1143" s="15"/>
    </row>
    <row r="1144" spans="2:11" x14ac:dyDescent="0.2">
      <c r="B1144" s="7"/>
      <c r="C1144" s="7"/>
      <c r="D1144" s="7"/>
      <c r="E1144" s="454"/>
      <c r="F1144" s="9"/>
      <c r="G1144" s="4"/>
      <c r="H1144" s="9"/>
      <c r="I1144" s="5"/>
      <c r="J1144" s="9"/>
      <c r="K1144" s="15"/>
    </row>
    <row r="1145" spans="2:11" x14ac:dyDescent="0.2">
      <c r="B1145" s="7"/>
      <c r="C1145" s="7"/>
      <c r="D1145" s="5"/>
      <c r="E1145" s="456"/>
      <c r="F1145" s="5"/>
      <c r="G1145" s="5"/>
      <c r="H1145" s="5"/>
      <c r="I1145" s="5"/>
      <c r="J1145" s="5"/>
      <c r="K1145" s="5"/>
    </row>
    <row r="1146" spans="2:11" x14ac:dyDescent="0.2">
      <c r="B1146" s="5"/>
      <c r="C1146" s="5"/>
      <c r="D1146" s="5"/>
      <c r="E1146" s="456"/>
      <c r="F1146" s="4"/>
      <c r="G1146" s="4"/>
      <c r="H1146" s="4"/>
      <c r="I1146" s="5"/>
      <c r="J1146" s="5"/>
      <c r="K1146" s="5"/>
    </row>
    <row r="1147" spans="2:11" x14ac:dyDescent="0.2">
      <c r="B1147" s="5"/>
      <c r="C1147" s="5"/>
      <c r="D1147" s="5"/>
      <c r="E1147" s="456"/>
      <c r="F1147" s="4"/>
      <c r="G1147" s="4"/>
      <c r="H1147" s="4"/>
      <c r="I1147" s="5"/>
      <c r="J1147" s="5"/>
      <c r="K1147" s="5"/>
    </row>
    <row r="1148" spans="2:11" x14ac:dyDescent="0.2">
      <c r="B1148" s="5"/>
      <c r="C1148" s="5"/>
      <c r="D1148" s="5"/>
      <c r="E1148" s="456"/>
      <c r="F1148" s="4"/>
      <c r="G1148" s="4"/>
      <c r="H1148" s="4"/>
      <c r="I1148" s="5"/>
      <c r="J1148" s="5"/>
      <c r="K1148" s="5"/>
    </row>
    <row r="1149" spans="2:11" x14ac:dyDescent="0.2">
      <c r="B1149" s="5"/>
      <c r="C1149" s="5"/>
      <c r="D1149" s="5"/>
      <c r="E1149" s="456"/>
      <c r="F1149" s="4"/>
      <c r="G1149" s="4"/>
      <c r="H1149" s="4"/>
      <c r="I1149" s="5"/>
      <c r="J1149" s="5"/>
      <c r="K1149" s="5"/>
    </row>
    <row r="1150" spans="2:11" x14ac:dyDescent="0.2">
      <c r="B1150" s="5"/>
      <c r="C1150" s="5"/>
      <c r="D1150" s="5"/>
      <c r="E1150" s="456"/>
      <c r="F1150" s="4"/>
      <c r="G1150" s="4"/>
      <c r="H1150" s="4"/>
      <c r="I1150" s="5"/>
      <c r="J1150" s="5"/>
      <c r="K1150" s="5"/>
    </row>
    <row r="1151" spans="2:11" x14ac:dyDescent="0.2">
      <c r="B1151" s="5"/>
      <c r="C1151" s="5"/>
      <c r="D1151" s="5"/>
      <c r="E1151" s="456"/>
      <c r="F1151" s="4"/>
      <c r="G1151" s="4"/>
      <c r="H1151" s="4"/>
      <c r="I1151" s="5"/>
      <c r="J1151" s="5"/>
      <c r="K1151" s="5"/>
    </row>
    <row r="1152" spans="2:11" x14ac:dyDescent="0.2">
      <c r="B1152" s="7"/>
      <c r="C1152" s="7"/>
      <c r="D1152" s="7"/>
      <c r="E1152" s="454"/>
      <c r="F1152" s="9"/>
      <c r="G1152" s="4"/>
      <c r="H1152" s="9"/>
      <c r="I1152" s="5"/>
      <c r="J1152" s="9"/>
      <c r="K1152" s="15"/>
    </row>
    <row r="1153" spans="2:11" x14ac:dyDescent="0.2">
      <c r="B1153" s="7"/>
      <c r="C1153" s="7"/>
      <c r="D1153" s="7"/>
      <c r="E1153" s="454"/>
      <c r="F1153" s="9"/>
      <c r="G1153" s="4"/>
      <c r="H1153" s="9"/>
      <c r="I1153" s="5"/>
      <c r="J1153" s="9"/>
      <c r="K1153" s="15"/>
    </row>
    <row r="1166" spans="2:11" x14ac:dyDescent="0.2">
      <c r="B1166" s="7"/>
      <c r="C1166" s="7"/>
      <c r="D1166" s="5"/>
      <c r="E1166" s="456"/>
      <c r="F1166" s="4"/>
      <c r="G1166" s="4"/>
      <c r="H1166" s="4"/>
    </row>
    <row r="1175" spans="2:11" x14ac:dyDescent="0.2">
      <c r="D1175" s="5"/>
      <c r="E1175" s="456"/>
    </row>
    <row r="1176" spans="2:11" x14ac:dyDescent="0.2">
      <c r="B1176" s="7"/>
      <c r="C1176" s="7"/>
      <c r="D1176" s="5"/>
      <c r="E1176" s="456"/>
      <c r="F1176" s="5"/>
      <c r="G1176" s="5"/>
      <c r="H1176" s="5"/>
      <c r="I1176" s="5"/>
      <c r="J1176" s="5"/>
      <c r="K1176" s="5"/>
    </row>
    <row r="1177" spans="2:11" x14ac:dyDescent="0.2">
      <c r="B1177" s="5"/>
      <c r="C1177" s="5"/>
      <c r="D1177" s="5"/>
      <c r="E1177" s="456"/>
      <c r="F1177" s="4"/>
      <c r="G1177" s="4"/>
      <c r="H1177" s="4"/>
      <c r="I1177" s="5"/>
      <c r="J1177" s="5"/>
      <c r="K1177" s="5"/>
    </row>
    <row r="1178" spans="2:11" x14ac:dyDescent="0.2">
      <c r="B1178" s="8"/>
      <c r="C1178" s="8"/>
      <c r="D1178" s="5"/>
      <c r="E1178" s="456"/>
      <c r="F1178" s="4"/>
      <c r="G1178" s="4"/>
      <c r="H1178" s="4"/>
      <c r="I1178" s="5"/>
      <c r="J1178" s="5"/>
      <c r="K1178" s="5"/>
    </row>
    <row r="1179" spans="2:11" x14ac:dyDescent="0.2">
      <c r="B1179" s="8"/>
      <c r="C1179" s="8"/>
      <c r="D1179" s="5"/>
      <c r="E1179" s="456"/>
      <c r="F1179" s="4"/>
      <c r="G1179" s="4"/>
      <c r="H1179" s="4"/>
      <c r="I1179" s="5"/>
      <c r="J1179" s="5"/>
      <c r="K1179" s="5"/>
    </row>
    <row r="1180" spans="2:11" x14ac:dyDescent="0.2">
      <c r="B1180" s="8"/>
      <c r="C1180" s="8"/>
      <c r="D1180" s="5"/>
      <c r="E1180" s="456"/>
      <c r="F1180" s="4"/>
      <c r="G1180" s="4"/>
      <c r="H1180" s="4"/>
      <c r="I1180" s="5"/>
      <c r="J1180" s="5"/>
      <c r="K1180" s="5"/>
    </row>
    <row r="1181" spans="2:11" x14ac:dyDescent="0.2">
      <c r="B1181" s="8"/>
      <c r="C1181" s="8"/>
      <c r="D1181" s="5"/>
      <c r="E1181" s="456"/>
      <c r="F1181" s="4"/>
      <c r="G1181" s="4"/>
      <c r="H1181" s="4"/>
      <c r="I1181" s="5"/>
      <c r="J1181" s="5"/>
      <c r="K1181" s="5"/>
    </row>
    <row r="1182" spans="2:11" x14ac:dyDescent="0.2">
      <c r="B1182" s="5"/>
      <c r="C1182" s="5"/>
      <c r="D1182" s="5"/>
      <c r="E1182" s="456"/>
      <c r="F1182" s="4"/>
      <c r="G1182" s="4"/>
      <c r="H1182" s="4"/>
      <c r="I1182" s="5"/>
      <c r="J1182" s="5"/>
      <c r="K1182" s="5"/>
    </row>
    <row r="1183" spans="2:11" x14ac:dyDescent="0.2">
      <c r="B1183" s="7"/>
      <c r="C1183" s="7"/>
      <c r="D1183" s="7"/>
      <c r="E1183" s="454"/>
      <c r="F1183" s="9"/>
      <c r="G1183" s="4"/>
      <c r="H1183" s="9"/>
      <c r="I1183" s="5"/>
      <c r="J1183" s="9"/>
      <c r="K1183" s="15"/>
    </row>
    <row r="1184" spans="2:11" x14ac:dyDescent="0.2">
      <c r="B1184" s="5"/>
      <c r="C1184" s="5"/>
      <c r="D1184" s="5"/>
      <c r="E1184" s="456"/>
      <c r="F1184" s="5"/>
      <c r="G1184" s="5"/>
      <c r="H1184" s="5"/>
      <c r="I1184" s="5"/>
      <c r="J1184" s="5"/>
      <c r="K1184" s="5"/>
    </row>
    <row r="1185" spans="2:11" x14ac:dyDescent="0.2">
      <c r="B1185" s="7"/>
      <c r="C1185" s="7"/>
      <c r="D1185" s="5"/>
      <c r="E1185" s="456"/>
      <c r="F1185" s="5"/>
      <c r="G1185" s="5"/>
      <c r="H1185" s="5"/>
      <c r="I1185" s="5"/>
      <c r="J1185" s="5"/>
      <c r="K1185" s="5"/>
    </row>
    <row r="1186" spans="2:11" x14ac:dyDescent="0.2">
      <c r="B1186" s="5"/>
      <c r="C1186" s="5"/>
      <c r="D1186" s="5"/>
      <c r="E1186" s="456"/>
      <c r="F1186" s="4"/>
      <c r="G1186" s="4"/>
      <c r="H1186" s="4"/>
      <c r="I1186" s="5"/>
      <c r="J1186" s="5"/>
      <c r="K1186" s="5"/>
    </row>
    <row r="1187" spans="2:11" x14ac:dyDescent="0.2">
      <c r="B1187" s="8"/>
      <c r="C1187" s="8"/>
      <c r="D1187" s="5"/>
      <c r="E1187" s="456"/>
      <c r="F1187" s="4"/>
      <c r="G1187" s="4"/>
      <c r="H1187" s="4"/>
      <c r="I1187" s="5"/>
      <c r="J1187" s="5"/>
      <c r="K1187" s="5"/>
    </row>
    <row r="1188" spans="2:11" x14ac:dyDescent="0.2">
      <c r="B1188" s="8"/>
      <c r="C1188" s="8"/>
      <c r="D1188" s="5"/>
      <c r="E1188" s="456"/>
      <c r="F1188" s="4"/>
      <c r="G1188" s="4"/>
      <c r="H1188" s="4"/>
      <c r="I1188" s="5"/>
      <c r="J1188" s="5"/>
      <c r="K1188" s="5"/>
    </row>
    <row r="1189" spans="2:11" x14ac:dyDescent="0.2">
      <c r="B1189" s="8"/>
      <c r="C1189" s="8"/>
      <c r="D1189" s="5"/>
      <c r="E1189" s="456"/>
      <c r="F1189" s="4"/>
      <c r="G1189" s="4"/>
      <c r="H1189" s="4"/>
      <c r="I1189" s="5"/>
      <c r="J1189" s="5"/>
      <c r="K1189" s="5"/>
    </row>
    <row r="1190" spans="2:11" x14ac:dyDescent="0.2">
      <c r="B1190" s="8"/>
      <c r="C1190" s="8"/>
      <c r="D1190" s="5"/>
      <c r="E1190" s="456"/>
      <c r="F1190" s="4"/>
      <c r="G1190" s="4"/>
      <c r="H1190" s="4"/>
      <c r="I1190" s="5"/>
      <c r="J1190" s="5"/>
      <c r="K1190" s="5"/>
    </row>
    <row r="1191" spans="2:11" x14ac:dyDescent="0.2">
      <c r="B1191" s="5"/>
      <c r="C1191" s="5"/>
      <c r="D1191" s="5"/>
      <c r="E1191" s="456"/>
      <c r="F1191" s="4"/>
      <c r="G1191" s="4"/>
      <c r="H1191" s="4"/>
      <c r="I1191" s="5"/>
      <c r="J1191" s="5"/>
      <c r="K1191" s="5"/>
    </row>
    <row r="1192" spans="2:11" x14ac:dyDescent="0.2">
      <c r="B1192" s="7"/>
      <c r="C1192" s="7"/>
      <c r="D1192" s="7"/>
      <c r="E1192" s="454"/>
      <c r="F1192" s="9"/>
      <c r="G1192" s="4"/>
      <c r="H1192" s="9"/>
      <c r="I1192" s="5"/>
      <c r="J1192" s="9"/>
      <c r="K1192" s="15"/>
    </row>
    <row r="1193" spans="2:11" x14ac:dyDescent="0.2">
      <c r="B1193" s="5"/>
      <c r="C1193" s="5"/>
      <c r="D1193" s="5"/>
      <c r="E1193" s="456"/>
      <c r="F1193" s="5"/>
      <c r="G1193" s="5"/>
      <c r="H1193" s="5"/>
      <c r="I1193" s="5"/>
      <c r="J1193" s="5"/>
      <c r="K1193" s="5"/>
    </row>
    <row r="1194" spans="2:11" x14ac:dyDescent="0.2">
      <c r="B1194" s="7"/>
      <c r="C1194" s="7"/>
      <c r="D1194" s="5"/>
      <c r="E1194" s="456"/>
      <c r="F1194" s="5"/>
      <c r="G1194" s="5"/>
      <c r="H1194" s="5"/>
      <c r="I1194" s="5"/>
      <c r="J1194" s="5"/>
      <c r="K1194" s="5"/>
    </row>
    <row r="1195" spans="2:11" x14ac:dyDescent="0.2">
      <c r="B1195" s="5"/>
      <c r="C1195" s="5"/>
      <c r="D1195" s="5"/>
      <c r="E1195" s="456"/>
      <c r="F1195" s="4"/>
      <c r="G1195" s="4"/>
      <c r="H1195" s="4"/>
      <c r="I1195" s="5"/>
      <c r="J1195" s="5"/>
      <c r="K1195" s="5"/>
    </row>
    <row r="1196" spans="2:11" x14ac:dyDescent="0.2">
      <c r="B1196" s="8"/>
      <c r="C1196" s="8"/>
      <c r="D1196" s="5"/>
      <c r="E1196" s="456"/>
      <c r="F1196" s="4"/>
      <c r="G1196" s="4"/>
      <c r="H1196" s="4"/>
      <c r="I1196" s="5"/>
      <c r="J1196" s="5"/>
      <c r="K1196" s="5"/>
    </row>
    <row r="1197" spans="2:11" x14ac:dyDescent="0.2">
      <c r="B1197" s="8"/>
      <c r="C1197" s="8"/>
      <c r="D1197" s="5"/>
      <c r="E1197" s="456"/>
      <c r="F1197" s="4"/>
      <c r="G1197" s="4"/>
      <c r="H1197" s="4"/>
      <c r="I1197" s="5"/>
      <c r="J1197" s="5"/>
      <c r="K1197" s="5"/>
    </row>
    <row r="1198" spans="2:11" x14ac:dyDescent="0.2">
      <c r="B1198" s="8"/>
      <c r="C1198" s="8"/>
      <c r="D1198" s="5"/>
      <c r="E1198" s="456"/>
      <c r="F1198" s="4"/>
      <c r="G1198" s="4"/>
      <c r="H1198" s="4"/>
      <c r="I1198" s="5"/>
      <c r="J1198" s="5"/>
      <c r="K1198" s="5"/>
    </row>
    <row r="1199" spans="2:11" x14ac:dyDescent="0.2">
      <c r="B1199" s="8"/>
      <c r="C1199" s="8"/>
      <c r="D1199" s="5"/>
      <c r="E1199" s="456"/>
      <c r="F1199" s="4"/>
      <c r="G1199" s="4"/>
      <c r="H1199" s="4"/>
      <c r="I1199" s="5"/>
      <c r="J1199" s="5"/>
      <c r="K1199" s="5"/>
    </row>
    <row r="1200" spans="2:11" x14ac:dyDescent="0.2">
      <c r="B1200" s="5"/>
      <c r="C1200" s="5"/>
      <c r="D1200" s="5"/>
      <c r="E1200" s="456"/>
      <c r="F1200" s="4"/>
      <c r="G1200" s="4"/>
      <c r="H1200" s="4"/>
      <c r="I1200" s="5"/>
      <c r="J1200" s="5"/>
      <c r="K1200" s="5"/>
    </row>
    <row r="1201" spans="2:11" x14ac:dyDescent="0.2">
      <c r="B1201" s="7"/>
      <c r="C1201" s="7"/>
      <c r="D1201" s="7"/>
      <c r="E1201" s="454"/>
      <c r="F1201" s="9"/>
      <c r="G1201" s="4"/>
      <c r="H1201" s="9"/>
      <c r="I1201" s="5"/>
      <c r="J1201" s="9"/>
      <c r="K1201" s="15"/>
    </row>
    <row r="1202" spans="2:11" x14ac:dyDescent="0.2">
      <c r="B1202" s="7"/>
      <c r="C1202" s="7"/>
      <c r="D1202" s="7"/>
      <c r="E1202" s="454"/>
      <c r="F1202" s="9"/>
      <c r="G1202" s="4"/>
      <c r="H1202" s="9"/>
      <c r="I1202" s="5"/>
      <c r="J1202" s="9"/>
      <c r="K1202" s="15"/>
    </row>
  </sheetData>
  <mergeCells count="58">
    <mergeCell ref="A248:C248"/>
    <mergeCell ref="A249:C249"/>
    <mergeCell ref="A250:C250"/>
    <mergeCell ref="A237:B237"/>
    <mergeCell ref="A239:B239"/>
    <mergeCell ref="A242:B242"/>
    <mergeCell ref="A245:B245"/>
    <mergeCell ref="A246:D246"/>
    <mergeCell ref="A247:K247"/>
    <mergeCell ref="A236:B236"/>
    <mergeCell ref="A209:B209"/>
    <mergeCell ref="A210:B210"/>
    <mergeCell ref="A213:B213"/>
    <mergeCell ref="A214:B214"/>
    <mergeCell ref="A217:B217"/>
    <mergeCell ref="A218:B218"/>
    <mergeCell ref="A225:B225"/>
    <mergeCell ref="A230:B230"/>
    <mergeCell ref="A231:B231"/>
    <mergeCell ref="A233:B233"/>
    <mergeCell ref="A234:B234"/>
    <mergeCell ref="A206:B206"/>
    <mergeCell ref="A131:B131"/>
    <mergeCell ref="A137:B137"/>
    <mergeCell ref="A138:B138"/>
    <mergeCell ref="A169:B169"/>
    <mergeCell ref="A173:C173"/>
    <mergeCell ref="A178:D178"/>
    <mergeCell ref="A179:C179"/>
    <mergeCell ref="A200:C200"/>
    <mergeCell ref="A201:C201"/>
    <mergeCell ref="A202:B202"/>
    <mergeCell ref="A205:D205"/>
    <mergeCell ref="A125:B125"/>
    <mergeCell ref="A35:D35"/>
    <mergeCell ref="A36:B36"/>
    <mergeCell ref="A41:D41"/>
    <mergeCell ref="A42:B42"/>
    <mergeCell ref="A47:D47"/>
    <mergeCell ref="A99:B99"/>
    <mergeCell ref="A100:B100"/>
    <mergeCell ref="A107:B107"/>
    <mergeCell ref="A113:C113"/>
    <mergeCell ref="A118:D118"/>
    <mergeCell ref="A119:B119"/>
    <mergeCell ref="A30:B30"/>
    <mergeCell ref="A1:K1"/>
    <mergeCell ref="A2:B2"/>
    <mergeCell ref="A3:B3"/>
    <mergeCell ref="A4:K4"/>
    <mergeCell ref="A5:D5"/>
    <mergeCell ref="A17:B17"/>
    <mergeCell ref="A18:B18"/>
    <mergeCell ref="A24:B24"/>
    <mergeCell ref="A29:D29"/>
    <mergeCell ref="A6:B6"/>
    <mergeCell ref="C2:K2"/>
    <mergeCell ref="C3:K3"/>
  </mergeCells>
  <pageMargins left="0.7" right="0.7" top="0.75" bottom="0.75" header="0.3" footer="0.3"/>
  <pageSetup paperSize="9" scale="67"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6"/>
  <dimension ref="A1:L234"/>
  <sheetViews>
    <sheetView topLeftCell="C4" zoomScaleNormal="100" workbookViewId="0">
      <selection activeCell="D34" sqref="D34"/>
    </sheetView>
  </sheetViews>
  <sheetFormatPr defaultColWidth="8.85546875" defaultRowHeight="12.75" x14ac:dyDescent="0.2"/>
  <cols>
    <col min="1" max="1" width="51" customWidth="1"/>
    <col min="2" max="2" width="21.140625" customWidth="1"/>
    <col min="3" max="3" width="13.85546875" customWidth="1"/>
    <col min="4" max="4" width="12.7109375" customWidth="1"/>
    <col min="5" max="5" width="23" customWidth="1"/>
    <col min="6" max="6" width="80.85546875" customWidth="1"/>
    <col min="7" max="7" width="9.42578125" customWidth="1"/>
  </cols>
  <sheetData>
    <row r="1" spans="1:8" ht="15" x14ac:dyDescent="0.25">
      <c r="A1" s="81" t="s">
        <v>71</v>
      </c>
      <c r="B1" s="564" t="str">
        <f>'2017 Summary'!B1:D1</f>
        <v>please fill</v>
      </c>
      <c r="C1" s="564"/>
      <c r="D1" s="565"/>
    </row>
    <row r="2" spans="1:8" x14ac:dyDescent="0.2">
      <c r="A2" s="80" t="s">
        <v>70</v>
      </c>
      <c r="B2" s="558" t="str">
        <f>'2017 Summary'!B2:D2</f>
        <v>please fill</v>
      </c>
      <c r="C2" s="559"/>
      <c r="D2" s="560"/>
    </row>
    <row r="3" spans="1:8" x14ac:dyDescent="0.2">
      <c r="A3" s="79" t="s">
        <v>72</v>
      </c>
      <c r="B3" s="558" t="str">
        <f>'2017 Summary'!B3:D3</f>
        <v>please fill</v>
      </c>
      <c r="C3" s="559"/>
      <c r="D3" s="560"/>
    </row>
    <row r="4" spans="1:8" ht="13.5" thickBot="1" x14ac:dyDescent="0.25">
      <c r="A4" s="93"/>
      <c r="B4" s="561"/>
      <c r="C4" s="561"/>
      <c r="D4" s="562"/>
    </row>
    <row r="5" spans="1:8" ht="16.5" thickBot="1" x14ac:dyDescent="0.3">
      <c r="A5" s="94" t="s">
        <v>65</v>
      </c>
      <c r="B5" s="95"/>
      <c r="C5" s="96"/>
      <c r="D5" s="97"/>
      <c r="F5" s="7"/>
      <c r="G5" s="2"/>
    </row>
    <row r="6" spans="1:8" x14ac:dyDescent="0.2">
      <c r="A6" s="82"/>
      <c r="B6" s="78"/>
      <c r="C6" s="78"/>
      <c r="D6" s="83"/>
      <c r="F6" s="7"/>
      <c r="G6" s="2"/>
    </row>
    <row r="7" spans="1:8" x14ac:dyDescent="0.2">
      <c r="A7" s="82"/>
      <c r="B7" s="78"/>
      <c r="C7" s="78"/>
      <c r="D7" s="83"/>
      <c r="F7" s="5"/>
    </row>
    <row r="8" spans="1:8" ht="15" x14ac:dyDescent="0.25">
      <c r="A8" s="84" t="s">
        <v>145</v>
      </c>
      <c r="B8" s="70"/>
      <c r="C8" s="71"/>
      <c r="D8" s="408">
        <f>'2017 Summary'!D8</f>
        <v>0</v>
      </c>
      <c r="F8" s="5"/>
    </row>
    <row r="9" spans="1:8" x14ac:dyDescent="0.2">
      <c r="A9" s="86" t="s">
        <v>143</v>
      </c>
      <c r="B9" s="72"/>
      <c r="C9" s="71"/>
      <c r="D9" s="408">
        <f>'2017 Summary'!D9</f>
        <v>0</v>
      </c>
      <c r="E9" s="7"/>
      <c r="F9" s="7"/>
      <c r="G9" s="2"/>
    </row>
    <row r="10" spans="1:8" x14ac:dyDescent="0.2">
      <c r="A10" s="86" t="s">
        <v>144</v>
      </c>
      <c r="B10" s="72"/>
      <c r="C10" s="71"/>
      <c r="D10" s="408">
        <f>'2017 Summary'!D10</f>
        <v>0</v>
      </c>
      <c r="E10" s="7"/>
      <c r="G10" s="2" t="s">
        <v>10</v>
      </c>
    </row>
    <row r="11" spans="1:8" x14ac:dyDescent="0.2">
      <c r="A11" s="86"/>
      <c r="B11" s="72"/>
      <c r="C11" s="71"/>
      <c r="D11" s="409"/>
      <c r="G11" s="2"/>
    </row>
    <row r="12" spans="1:8" ht="15" x14ac:dyDescent="0.25">
      <c r="A12" s="84" t="s">
        <v>291</v>
      </c>
      <c r="B12" s="70"/>
      <c r="C12" s="71"/>
      <c r="D12" s="409">
        <f>'Progress Report 2019'!F248</f>
        <v>0</v>
      </c>
    </row>
    <row r="13" spans="1:8" x14ac:dyDescent="0.2">
      <c r="A13" s="86" t="s">
        <v>275</v>
      </c>
      <c r="B13" s="72"/>
      <c r="C13" s="71"/>
      <c r="D13" s="409">
        <f>'Progress Report 2019'!F249</f>
        <v>0</v>
      </c>
      <c r="E13" s="2"/>
      <c r="G13" s="7"/>
      <c r="H13" s="5"/>
    </row>
    <row r="14" spans="1:8" x14ac:dyDescent="0.2">
      <c r="A14" s="86" t="s">
        <v>276</v>
      </c>
      <c r="B14" s="72"/>
      <c r="C14" s="73"/>
      <c r="D14" s="409">
        <f>'Progress Report 2019'!F250</f>
        <v>0</v>
      </c>
      <c r="E14" s="2"/>
      <c r="F14" s="7"/>
    </row>
    <row r="15" spans="1:8" x14ac:dyDescent="0.2">
      <c r="A15" s="86"/>
      <c r="B15" s="72"/>
      <c r="C15" s="73"/>
      <c r="D15" s="409"/>
      <c r="E15" s="2"/>
      <c r="F15" s="7"/>
    </row>
    <row r="16" spans="1:8" x14ac:dyDescent="0.2">
      <c r="A16" s="86" t="s">
        <v>307</v>
      </c>
      <c r="B16" s="72"/>
      <c r="C16" s="73"/>
      <c r="D16" s="409">
        <f>'Progress Report 2019'!J248</f>
        <v>0</v>
      </c>
      <c r="E16" s="2"/>
      <c r="F16" s="7"/>
    </row>
    <row r="17" spans="1:8" ht="13.5" thickBot="1" x14ac:dyDescent="0.25">
      <c r="A17" s="87"/>
      <c r="B17" s="76"/>
      <c r="C17" s="76"/>
      <c r="D17" s="88"/>
      <c r="G17" s="2"/>
    </row>
    <row r="18" spans="1:8" ht="16.5" thickBot="1" x14ac:dyDescent="0.3">
      <c r="A18" s="566" t="s">
        <v>66</v>
      </c>
      <c r="B18" s="567"/>
      <c r="C18" s="567"/>
      <c r="D18" s="568"/>
      <c r="E18" s="205"/>
    </row>
    <row r="19" spans="1:8" x14ac:dyDescent="0.2">
      <c r="A19" s="201"/>
      <c r="B19" s="202"/>
      <c r="C19" s="203"/>
      <c r="D19" s="204"/>
      <c r="E19" s="5"/>
      <c r="G19" s="2"/>
    </row>
    <row r="20" spans="1:8" x14ac:dyDescent="0.2">
      <c r="A20" s="216" t="s">
        <v>74</v>
      </c>
      <c r="B20" s="217"/>
      <c r="C20" s="217" t="s">
        <v>127</v>
      </c>
      <c r="D20" s="218">
        <f>'Progress Report 2019'!F16+'Progress Report 2019'!F57+'Progress Report 2019'!F106+'Progress Report 2019'!F143+'Progress Report 2019'!F172+'Progress Report 2019'!F178+'Progress Report 2019'!F205+'Progress Report 2019'!F230</f>
        <v>0</v>
      </c>
      <c r="E20" s="5"/>
      <c r="G20" s="2"/>
    </row>
    <row r="21" spans="1:8" x14ac:dyDescent="0.2">
      <c r="A21" s="89"/>
      <c r="B21" s="27"/>
      <c r="C21" s="27"/>
      <c r="D21" s="90"/>
      <c r="E21" s="5"/>
      <c r="G21" s="2"/>
    </row>
    <row r="22" spans="1:8" x14ac:dyDescent="0.2">
      <c r="A22" s="216" t="s">
        <v>301</v>
      </c>
      <c r="B22" s="217"/>
      <c r="C22" s="217" t="s">
        <v>147</v>
      </c>
      <c r="D22" s="219">
        <f>'Progress Report 2019'!F23+'Progress Report 2019'!F65+'Progress Report 2019'!F112+'Progress Report 2019'!F148+'Progress Report 2019'!F183+'Progress Report 2019'!F209+'Progress Report 2019'!F233</f>
        <v>0</v>
      </c>
      <c r="E22" s="5"/>
      <c r="G22" s="2"/>
    </row>
    <row r="23" spans="1:8" x14ac:dyDescent="0.2">
      <c r="A23" s="82"/>
      <c r="B23" s="27"/>
      <c r="C23" s="27"/>
      <c r="D23" s="90"/>
      <c r="E23" s="5"/>
      <c r="G23" s="2"/>
    </row>
    <row r="24" spans="1:8" x14ac:dyDescent="0.2">
      <c r="A24" s="216" t="s">
        <v>302</v>
      </c>
      <c r="B24" s="217"/>
      <c r="C24" s="217" t="s">
        <v>147</v>
      </c>
      <c r="D24" s="219">
        <f>'Progress Report 2019'!F29+'Progress Report 2019'!F73+'Progress Report 2019'!F118+'Progress Report 2019'!F153+'Progress Report 2019'!F187+'Progress Report 2019'!F213+'Progress Report 2019'!F236</f>
        <v>0</v>
      </c>
      <c r="E24" s="5"/>
      <c r="G24" s="2"/>
    </row>
    <row r="25" spans="1:8" x14ac:dyDescent="0.2">
      <c r="A25" s="82"/>
      <c r="B25" s="27"/>
      <c r="C25" s="27"/>
      <c r="D25" s="90"/>
      <c r="E25" s="5"/>
      <c r="G25" s="2"/>
    </row>
    <row r="26" spans="1:8" x14ac:dyDescent="0.2">
      <c r="A26" s="220" t="s">
        <v>303</v>
      </c>
      <c r="B26" s="221"/>
      <c r="C26" s="217" t="s">
        <v>147</v>
      </c>
      <c r="D26" s="219">
        <f>'Progress Report 2019'!F35+'Progress Report 2019'!F81+'Progress Report 2019'!F124+'Progress Report 2019'!F158+'Progress Report 2019'!F191+'Progress Report 2019'!F221+'Progress Report 2019'!F239</f>
        <v>0</v>
      </c>
      <c r="E26" s="5"/>
      <c r="G26" s="10"/>
    </row>
    <row r="27" spans="1:8" x14ac:dyDescent="0.2">
      <c r="A27" s="416"/>
      <c r="B27" s="273"/>
      <c r="C27" s="256"/>
      <c r="D27" s="417"/>
      <c r="E27" s="5"/>
      <c r="G27" s="10"/>
    </row>
    <row r="28" spans="1:8" x14ac:dyDescent="0.2">
      <c r="A28" s="220" t="s">
        <v>300</v>
      </c>
      <c r="B28" s="221"/>
      <c r="C28" s="217" t="s">
        <v>147</v>
      </c>
      <c r="D28" s="219">
        <f>'Progress Report 2019'!F41+'Progress Report 2019'!F89+'Progress Report 2019'!F130+'Progress Report 2019'!F163+'Progress Report 2019'!F195+'Progress Report 2019'!F221+'Progress Report 2019'!F242</f>
        <v>0</v>
      </c>
      <c r="E28" s="5"/>
      <c r="G28" s="10"/>
    </row>
    <row r="29" spans="1:8" x14ac:dyDescent="0.2">
      <c r="A29" s="87"/>
      <c r="B29" s="27"/>
      <c r="C29" s="27"/>
      <c r="D29" s="90"/>
      <c r="G29" s="2"/>
    </row>
    <row r="30" spans="1:8" x14ac:dyDescent="0.2">
      <c r="A30" s="220" t="s">
        <v>304</v>
      </c>
      <c r="B30" s="221"/>
      <c r="C30" s="217" t="s">
        <v>147</v>
      </c>
      <c r="D30" s="219">
        <f>'Progress Report 2019'!F47+'Progress Report 2019'!F97+'Progress Report 2019'!F136+'Progress Report 2019'!F168+'Progress Report 2019'!F199+'Progress Report 2019'!F225+'Progress Report 2019'!F245</f>
        <v>0</v>
      </c>
      <c r="G30" s="2"/>
    </row>
    <row r="31" spans="1:8" x14ac:dyDescent="0.2">
      <c r="A31" s="91"/>
      <c r="B31" s="27"/>
      <c r="C31" s="27"/>
      <c r="D31" s="90"/>
      <c r="G31" s="2"/>
      <c r="H31" s="2" t="s">
        <v>10</v>
      </c>
    </row>
    <row r="32" spans="1:8" x14ac:dyDescent="0.2">
      <c r="A32" s="91"/>
      <c r="B32" s="27"/>
      <c r="C32" s="27"/>
      <c r="D32" s="90"/>
    </row>
    <row r="33" spans="1:6" ht="15.75" x14ac:dyDescent="0.25">
      <c r="A33" s="206" t="s">
        <v>67</v>
      </c>
      <c r="B33" s="207"/>
      <c r="C33" s="208"/>
      <c r="D33" s="209">
        <f>D20+D22+D24+D26+D28+D30</f>
        <v>0</v>
      </c>
    </row>
    <row r="34" spans="1:6" x14ac:dyDescent="0.2">
      <c r="A34" s="87"/>
      <c r="B34" s="76"/>
      <c r="C34" s="76"/>
      <c r="D34" s="92"/>
    </row>
    <row r="35" spans="1:6" x14ac:dyDescent="0.2">
      <c r="A35" s="82"/>
      <c r="B35" s="78"/>
      <c r="C35" s="76"/>
      <c r="D35" s="92"/>
    </row>
    <row r="36" spans="1:6" ht="15.75" x14ac:dyDescent="0.25">
      <c r="A36" s="206" t="s">
        <v>68</v>
      </c>
      <c r="B36" s="213" t="s">
        <v>148</v>
      </c>
      <c r="C36" s="208"/>
      <c r="D36" s="209">
        <v>0</v>
      </c>
      <c r="F36" s="7"/>
    </row>
    <row r="37" spans="1:6" x14ac:dyDescent="0.2">
      <c r="A37" s="89"/>
      <c r="B37" s="74"/>
      <c r="C37" s="74"/>
      <c r="D37" s="92"/>
    </row>
    <row r="38" spans="1:6" ht="16.5" thickBot="1" x14ac:dyDescent="0.3">
      <c r="A38" s="210" t="s">
        <v>69</v>
      </c>
      <c r="B38" s="214" t="s">
        <v>96</v>
      </c>
      <c r="C38" s="211"/>
      <c r="D38" s="212">
        <v>0</v>
      </c>
    </row>
    <row r="39" spans="1:6" x14ac:dyDescent="0.2">
      <c r="A39" s="7"/>
      <c r="B39" s="7"/>
      <c r="C39" s="8"/>
      <c r="D39" s="76"/>
    </row>
    <row r="40" spans="1:6" x14ac:dyDescent="0.2">
      <c r="A40" s="5"/>
      <c r="B40" s="5"/>
      <c r="C40" s="5"/>
      <c r="D40" s="17"/>
    </row>
    <row r="41" spans="1:6" x14ac:dyDescent="0.2">
      <c r="A41" s="5"/>
      <c r="B41" s="5"/>
      <c r="C41" s="5"/>
      <c r="D41" s="17"/>
    </row>
    <row r="42" spans="1:6" x14ac:dyDescent="0.2">
      <c r="B42" s="563"/>
      <c r="C42" s="563"/>
      <c r="D42" s="164"/>
      <c r="E42" s="2"/>
    </row>
    <row r="43" spans="1:6" x14ac:dyDescent="0.2">
      <c r="B43" s="74"/>
      <c r="C43" s="76"/>
      <c r="D43" s="164"/>
    </row>
    <row r="44" spans="1:6" x14ac:dyDescent="0.2">
      <c r="B44" s="563"/>
      <c r="C44" s="563"/>
      <c r="D44" s="71"/>
    </row>
    <row r="45" spans="1:6" x14ac:dyDescent="0.2">
      <c r="B45" s="76"/>
      <c r="C45" s="76"/>
      <c r="D45" s="164"/>
    </row>
    <row r="46" spans="1:6" ht="15" x14ac:dyDescent="0.2">
      <c r="A46" s="25"/>
      <c r="B46" s="563"/>
      <c r="C46" s="563"/>
      <c r="D46" s="164"/>
    </row>
    <row r="47" spans="1:6" s="25" customFormat="1" ht="15.75" x14ac:dyDescent="0.25">
      <c r="A47"/>
      <c r="B47" s="76"/>
      <c r="C47" s="76"/>
      <c r="D47" s="164"/>
      <c r="F47" s="26"/>
    </row>
    <row r="48" spans="1:6" x14ac:dyDescent="0.2">
      <c r="B48" s="563"/>
      <c r="C48" s="563"/>
      <c r="D48" s="164"/>
      <c r="E48" s="5"/>
      <c r="F48" s="7"/>
    </row>
    <row r="49" spans="1:7" x14ac:dyDescent="0.2">
      <c r="B49" s="76"/>
      <c r="C49" s="76"/>
      <c r="D49" s="164"/>
      <c r="E49" s="5"/>
      <c r="F49" s="7"/>
    </row>
    <row r="50" spans="1:7" x14ac:dyDescent="0.2">
      <c r="B50" s="563"/>
      <c r="C50" s="563"/>
      <c r="D50" s="164"/>
      <c r="E50" s="5"/>
      <c r="F50" s="8"/>
    </row>
    <row r="51" spans="1:7" x14ac:dyDescent="0.2">
      <c r="A51" s="75"/>
      <c r="B51" s="76"/>
      <c r="C51" s="76"/>
      <c r="D51" s="164"/>
      <c r="E51" s="5"/>
      <c r="F51" s="12"/>
    </row>
    <row r="52" spans="1:7" x14ac:dyDescent="0.2">
      <c r="A52" s="77"/>
      <c r="B52" s="78"/>
      <c r="C52" s="78"/>
      <c r="D52" s="165"/>
      <c r="E52" s="5"/>
      <c r="F52" s="12"/>
    </row>
    <row r="53" spans="1:7" x14ac:dyDescent="0.2">
      <c r="A53" s="5"/>
      <c r="B53" s="5"/>
      <c r="C53" s="5"/>
      <c r="D53" s="17"/>
      <c r="E53" s="5"/>
      <c r="F53" s="12"/>
      <c r="G53" s="2" t="s">
        <v>10</v>
      </c>
    </row>
    <row r="54" spans="1:7" x14ac:dyDescent="0.2">
      <c r="A54" s="5"/>
      <c r="B54" s="5"/>
      <c r="C54" s="5"/>
      <c r="D54" s="17"/>
      <c r="E54" s="5"/>
      <c r="F54" s="12"/>
    </row>
    <row r="55" spans="1:7" x14ac:dyDescent="0.2">
      <c r="A55" s="8"/>
      <c r="B55" s="8"/>
      <c r="C55" s="5"/>
      <c r="D55" s="17"/>
      <c r="E55" s="5"/>
      <c r="F55" s="5"/>
      <c r="G55" s="11"/>
    </row>
    <row r="56" spans="1:7" x14ac:dyDescent="0.2">
      <c r="A56" s="5"/>
      <c r="B56" s="5"/>
      <c r="C56" s="5"/>
      <c r="D56" s="17"/>
      <c r="E56" s="5"/>
      <c r="F56" s="5"/>
      <c r="G56" s="11"/>
    </row>
    <row r="57" spans="1:7" x14ac:dyDescent="0.2">
      <c r="A57" s="5"/>
      <c r="B57" s="5"/>
      <c r="C57" s="5"/>
      <c r="D57" s="17"/>
      <c r="E57" s="5"/>
      <c r="F57" s="12"/>
      <c r="G57" s="11"/>
    </row>
    <row r="58" spans="1:7" x14ac:dyDescent="0.2">
      <c r="A58" s="7"/>
      <c r="B58" s="7"/>
      <c r="C58" s="5"/>
      <c r="D58" s="17"/>
      <c r="E58" s="5"/>
      <c r="F58" s="12"/>
      <c r="G58" s="11"/>
    </row>
    <row r="59" spans="1:7" x14ac:dyDescent="0.2">
      <c r="A59" s="5"/>
      <c r="B59" s="5"/>
      <c r="C59" s="5"/>
      <c r="D59" s="17"/>
      <c r="E59" s="5"/>
      <c r="F59" s="5"/>
      <c r="G59" s="11"/>
    </row>
    <row r="60" spans="1:7" x14ac:dyDescent="0.2">
      <c r="A60" s="5"/>
      <c r="B60" s="5"/>
      <c r="C60" s="5"/>
      <c r="D60" s="17"/>
      <c r="E60" s="5"/>
      <c r="F60" s="5"/>
      <c r="G60" s="11"/>
    </row>
    <row r="61" spans="1:7" x14ac:dyDescent="0.2">
      <c r="A61" s="5"/>
      <c r="B61" s="5"/>
      <c r="C61" s="5"/>
      <c r="D61" s="17"/>
      <c r="E61" s="5"/>
      <c r="F61" s="5"/>
      <c r="G61" s="11"/>
    </row>
    <row r="62" spans="1:7" x14ac:dyDescent="0.2">
      <c r="A62" s="5"/>
      <c r="B62" s="5"/>
      <c r="C62" s="5"/>
      <c r="D62" s="17"/>
      <c r="E62" s="5"/>
      <c r="F62" s="5"/>
      <c r="G62" s="11"/>
    </row>
    <row r="63" spans="1:7" x14ac:dyDescent="0.2">
      <c r="A63" s="5"/>
      <c r="B63" s="5"/>
      <c r="C63" s="5"/>
      <c r="D63" s="17"/>
      <c r="E63" s="5"/>
      <c r="F63" s="5"/>
      <c r="G63" s="11"/>
    </row>
    <row r="64" spans="1:7" x14ac:dyDescent="0.2">
      <c r="A64" s="12"/>
      <c r="B64" s="12"/>
      <c r="C64" s="5"/>
      <c r="D64" s="17"/>
      <c r="E64" s="5"/>
      <c r="F64" s="5"/>
      <c r="G64" s="11"/>
    </row>
    <row r="65" spans="1:7" x14ac:dyDescent="0.2">
      <c r="A65" s="5"/>
      <c r="B65" s="5"/>
      <c r="C65" s="5"/>
      <c r="D65" s="17"/>
      <c r="E65" s="5"/>
      <c r="F65" s="5"/>
      <c r="G65" s="11"/>
    </row>
    <row r="66" spans="1:7" x14ac:dyDescent="0.2">
      <c r="A66" s="5"/>
      <c r="B66" s="5"/>
      <c r="C66" s="5"/>
      <c r="D66" s="17"/>
      <c r="E66" s="5"/>
      <c r="F66" s="5"/>
      <c r="G66" s="11"/>
    </row>
    <row r="67" spans="1:7" x14ac:dyDescent="0.2">
      <c r="A67" s="5"/>
      <c r="B67" s="5"/>
      <c r="C67" s="5"/>
      <c r="D67" s="17"/>
      <c r="E67" s="5"/>
      <c r="F67" s="5"/>
      <c r="G67" s="11"/>
    </row>
    <row r="68" spans="1:7" x14ac:dyDescent="0.2">
      <c r="A68" s="5"/>
      <c r="B68" s="5"/>
      <c r="C68" s="5"/>
      <c r="D68" s="17"/>
      <c r="E68" s="5"/>
      <c r="F68" s="8"/>
      <c r="G68" s="11"/>
    </row>
    <row r="69" spans="1:7" x14ac:dyDescent="0.2">
      <c r="A69" s="5"/>
      <c r="B69" s="5"/>
      <c r="C69" s="5"/>
      <c r="D69" s="17"/>
      <c r="E69" s="5"/>
      <c r="F69" s="5"/>
      <c r="G69" s="11"/>
    </row>
    <row r="70" spans="1:7" x14ac:dyDescent="0.2">
      <c r="A70" s="12"/>
      <c r="B70" s="12"/>
      <c r="C70" s="5"/>
      <c r="D70" s="17"/>
      <c r="E70" s="5"/>
      <c r="F70" s="5"/>
      <c r="G70" s="11"/>
    </row>
    <row r="71" spans="1:7" x14ac:dyDescent="0.2">
      <c r="A71" s="5"/>
      <c r="B71" s="5"/>
      <c r="C71" s="5"/>
      <c r="D71" s="17"/>
      <c r="E71" s="5"/>
      <c r="F71" s="5"/>
      <c r="G71" s="11"/>
    </row>
    <row r="72" spans="1:7" x14ac:dyDescent="0.2">
      <c r="A72" s="5"/>
      <c r="B72" s="5"/>
      <c r="C72" s="5"/>
      <c r="D72" s="17"/>
      <c r="E72" s="5"/>
      <c r="F72" s="5"/>
      <c r="G72" s="11"/>
    </row>
    <row r="73" spans="1:7" x14ac:dyDescent="0.2">
      <c r="A73" s="5"/>
      <c r="B73" s="5"/>
      <c r="C73" s="5"/>
      <c r="D73" s="17"/>
      <c r="E73" s="5"/>
      <c r="F73" s="5"/>
    </row>
    <row r="74" spans="1:7" x14ac:dyDescent="0.2">
      <c r="A74" s="5"/>
      <c r="B74" s="5"/>
      <c r="C74" s="5"/>
      <c r="D74" s="17"/>
      <c r="E74" s="5"/>
      <c r="F74" s="5"/>
    </row>
    <row r="75" spans="1:7" x14ac:dyDescent="0.2">
      <c r="A75" s="5"/>
      <c r="B75" s="5"/>
      <c r="C75" s="5"/>
      <c r="D75" s="17"/>
      <c r="E75" s="5"/>
      <c r="F75" s="5"/>
    </row>
    <row r="76" spans="1:7" x14ac:dyDescent="0.2">
      <c r="A76" s="12"/>
      <c r="B76" s="12"/>
      <c r="C76" s="5"/>
      <c r="D76" s="17"/>
      <c r="E76" s="5"/>
      <c r="F76" s="5"/>
    </row>
    <row r="77" spans="1:7" x14ac:dyDescent="0.2">
      <c r="A77" s="5"/>
      <c r="B77" s="5"/>
      <c r="C77" s="5"/>
      <c r="D77" s="17"/>
      <c r="E77" s="5"/>
      <c r="F77" s="5"/>
    </row>
    <row r="78" spans="1:7" x14ac:dyDescent="0.2">
      <c r="A78" s="5"/>
      <c r="B78" s="5"/>
      <c r="C78" s="5"/>
      <c r="D78" s="17"/>
      <c r="E78" s="5"/>
      <c r="F78" s="5"/>
    </row>
    <row r="79" spans="1:7" x14ac:dyDescent="0.2">
      <c r="A79" s="5"/>
      <c r="B79" s="5"/>
      <c r="C79" s="5"/>
      <c r="D79" s="17"/>
      <c r="E79" s="5"/>
      <c r="F79" s="5"/>
    </row>
    <row r="80" spans="1:7" x14ac:dyDescent="0.2">
      <c r="A80" s="5"/>
      <c r="B80" s="5"/>
      <c r="C80" s="5"/>
      <c r="D80" s="17"/>
      <c r="E80" s="5"/>
      <c r="F80" s="5"/>
    </row>
    <row r="81" spans="1:7" x14ac:dyDescent="0.2">
      <c r="A81" s="5"/>
      <c r="B81" s="5"/>
      <c r="C81" s="5"/>
      <c r="D81" s="17"/>
      <c r="E81" s="5"/>
      <c r="F81" s="5"/>
    </row>
    <row r="82" spans="1:7" x14ac:dyDescent="0.2">
      <c r="A82" s="7"/>
      <c r="B82" s="7"/>
      <c r="C82" s="5"/>
      <c r="D82" s="17"/>
      <c r="E82" s="5"/>
      <c r="F82" s="5"/>
    </row>
    <row r="83" spans="1:7" x14ac:dyDescent="0.2">
      <c r="A83" s="5"/>
      <c r="B83" s="5"/>
      <c r="C83" s="5"/>
      <c r="D83" s="17"/>
      <c r="E83" s="5"/>
      <c r="F83" s="8"/>
    </row>
    <row r="84" spans="1:7" x14ac:dyDescent="0.2">
      <c r="A84" s="5"/>
      <c r="B84" s="5"/>
      <c r="C84" s="5"/>
      <c r="D84" s="17"/>
      <c r="E84" s="5"/>
      <c r="F84" s="8"/>
    </row>
    <row r="85" spans="1:7" x14ac:dyDescent="0.2">
      <c r="A85" s="5"/>
      <c r="B85" s="5"/>
      <c r="C85" s="5"/>
      <c r="D85" s="17"/>
      <c r="E85" s="5"/>
      <c r="F85" s="8"/>
    </row>
    <row r="86" spans="1:7" x14ac:dyDescent="0.2">
      <c r="A86" s="5"/>
      <c r="B86" s="5"/>
      <c r="C86" s="5"/>
      <c r="D86" s="17"/>
      <c r="E86" s="5"/>
      <c r="F86" s="8"/>
    </row>
    <row r="87" spans="1:7" x14ac:dyDescent="0.2">
      <c r="A87" s="5"/>
      <c r="B87" s="5"/>
      <c r="C87" s="5"/>
      <c r="D87" s="17"/>
      <c r="E87" s="5"/>
      <c r="F87" s="5"/>
      <c r="G87" s="2"/>
    </row>
    <row r="88" spans="1:7" x14ac:dyDescent="0.2">
      <c r="A88" s="12"/>
      <c r="B88" s="12"/>
      <c r="C88" s="5"/>
      <c r="D88" s="17"/>
      <c r="E88" s="5"/>
      <c r="F88" s="5"/>
    </row>
    <row r="89" spans="1:7" x14ac:dyDescent="0.2">
      <c r="A89" s="5"/>
      <c r="B89" s="5"/>
      <c r="C89" s="5"/>
      <c r="D89" s="17"/>
      <c r="E89" s="5"/>
      <c r="F89" s="5"/>
    </row>
    <row r="90" spans="1:7" x14ac:dyDescent="0.2">
      <c r="A90" s="5"/>
      <c r="B90" s="5"/>
      <c r="C90" s="5"/>
      <c r="D90" s="17"/>
      <c r="E90" s="5"/>
      <c r="F90" s="5"/>
    </row>
    <row r="91" spans="1:7" x14ac:dyDescent="0.2">
      <c r="A91" s="5"/>
      <c r="B91" s="5"/>
      <c r="C91" s="5"/>
      <c r="D91" s="17"/>
      <c r="E91" s="5"/>
      <c r="F91" s="5"/>
    </row>
    <row r="92" spans="1:7" x14ac:dyDescent="0.2">
      <c r="A92" s="5"/>
      <c r="B92" s="5"/>
      <c r="C92" s="5"/>
      <c r="D92" s="17"/>
      <c r="E92" s="5"/>
      <c r="F92" s="5"/>
    </row>
    <row r="93" spans="1:7" x14ac:dyDescent="0.2">
      <c r="A93" s="12"/>
      <c r="B93" s="12"/>
      <c r="C93" s="17"/>
      <c r="D93" s="17"/>
      <c r="E93" s="5"/>
      <c r="F93" s="5"/>
    </row>
    <row r="94" spans="1:7" x14ac:dyDescent="0.2">
      <c r="A94" s="5"/>
      <c r="B94" s="5"/>
      <c r="C94" s="17"/>
      <c r="D94" s="17"/>
      <c r="E94" s="5"/>
      <c r="F94" s="5"/>
    </row>
    <row r="95" spans="1:7" x14ac:dyDescent="0.2">
      <c r="A95" s="5"/>
      <c r="B95" s="5"/>
      <c r="C95" s="17"/>
      <c r="D95" s="17"/>
      <c r="E95" s="5"/>
      <c r="F95" s="5"/>
    </row>
    <row r="96" spans="1:7" x14ac:dyDescent="0.2">
      <c r="A96" s="5"/>
      <c r="B96" s="5"/>
      <c r="C96" s="17"/>
      <c r="D96" s="17"/>
      <c r="E96" s="5"/>
      <c r="F96" s="5"/>
    </row>
    <row r="97" spans="1:6" x14ac:dyDescent="0.2">
      <c r="A97" s="5"/>
      <c r="B97" s="5"/>
      <c r="C97" s="17"/>
      <c r="D97" s="17"/>
      <c r="E97" s="5"/>
      <c r="F97" s="5"/>
    </row>
    <row r="98" spans="1:6" x14ac:dyDescent="0.2">
      <c r="A98" s="12"/>
      <c r="B98" s="12"/>
      <c r="C98" s="17"/>
      <c r="D98" s="17"/>
      <c r="E98" s="5"/>
      <c r="F98" s="5"/>
    </row>
    <row r="99" spans="1:6" x14ac:dyDescent="0.2">
      <c r="A99" s="5"/>
      <c r="B99" s="5"/>
      <c r="C99" s="17"/>
      <c r="D99" s="17"/>
      <c r="E99" s="5"/>
      <c r="F99" s="5"/>
    </row>
    <row r="100" spans="1:6" x14ac:dyDescent="0.2">
      <c r="A100" s="5"/>
      <c r="B100" s="5"/>
      <c r="C100" s="17"/>
      <c r="D100" s="17"/>
      <c r="E100" s="5"/>
      <c r="F100" s="5"/>
    </row>
    <row r="101" spans="1:6" x14ac:dyDescent="0.2">
      <c r="A101" s="5"/>
      <c r="B101" s="5"/>
      <c r="C101" s="17"/>
      <c r="D101" s="17"/>
      <c r="E101" s="5"/>
      <c r="F101" s="5"/>
    </row>
    <row r="102" spans="1:6" x14ac:dyDescent="0.2">
      <c r="A102" s="5"/>
      <c r="B102" s="5"/>
      <c r="C102" s="17"/>
      <c r="D102" s="17"/>
      <c r="E102" s="5"/>
      <c r="F102" s="5"/>
    </row>
    <row r="103" spans="1:6" x14ac:dyDescent="0.2">
      <c r="A103" s="5"/>
      <c r="B103" s="5"/>
      <c r="C103" s="17"/>
      <c r="D103" s="17"/>
      <c r="E103" s="5"/>
      <c r="F103" s="5"/>
    </row>
    <row r="104" spans="1:6" x14ac:dyDescent="0.2">
      <c r="A104" s="7"/>
      <c r="B104" s="7"/>
      <c r="C104" s="5"/>
      <c r="D104" s="17"/>
      <c r="E104" s="5"/>
      <c r="F104" s="5"/>
    </row>
    <row r="105" spans="1:6" x14ac:dyDescent="0.2">
      <c r="A105" s="5"/>
      <c r="B105" s="5"/>
      <c r="C105" s="5"/>
      <c r="D105" s="17"/>
      <c r="E105" s="5"/>
      <c r="F105" s="5"/>
    </row>
    <row r="106" spans="1:6" x14ac:dyDescent="0.2">
      <c r="A106" s="5"/>
      <c r="B106" s="5"/>
      <c r="C106" s="5"/>
      <c r="D106" s="17"/>
      <c r="E106" s="5"/>
      <c r="F106" s="5"/>
    </row>
    <row r="107" spans="1:6" x14ac:dyDescent="0.2">
      <c r="A107" s="5"/>
      <c r="B107" s="5"/>
      <c r="C107" s="5"/>
      <c r="D107" s="17"/>
      <c r="E107" s="5"/>
      <c r="F107" s="5"/>
    </row>
    <row r="108" spans="1:6" x14ac:dyDescent="0.2">
      <c r="A108" s="5"/>
      <c r="B108" s="5"/>
      <c r="C108" s="5"/>
      <c r="D108" s="17"/>
      <c r="E108" s="5"/>
      <c r="F108" s="5"/>
    </row>
    <row r="109" spans="1:6" x14ac:dyDescent="0.2">
      <c r="A109" s="5"/>
      <c r="B109" s="5"/>
      <c r="C109" s="5"/>
      <c r="D109" s="17"/>
      <c r="E109" s="5"/>
      <c r="F109" s="5"/>
    </row>
    <row r="110" spans="1:6" x14ac:dyDescent="0.2">
      <c r="A110" s="12"/>
      <c r="B110" s="12"/>
      <c r="C110" s="5"/>
      <c r="D110" s="17"/>
      <c r="E110" s="5"/>
      <c r="F110" s="5"/>
    </row>
    <row r="111" spans="1:6" x14ac:dyDescent="0.2">
      <c r="A111" s="5"/>
      <c r="B111" s="5"/>
      <c r="C111" s="5"/>
      <c r="D111" s="17"/>
      <c r="E111" s="5"/>
      <c r="F111" s="5"/>
    </row>
    <row r="112" spans="1:6" x14ac:dyDescent="0.2">
      <c r="A112" s="5"/>
      <c r="B112" s="5"/>
      <c r="C112" s="5"/>
      <c r="D112" s="17"/>
      <c r="E112" s="5"/>
      <c r="F112" s="5"/>
    </row>
    <row r="113" spans="1:6" x14ac:dyDescent="0.2">
      <c r="A113" s="5"/>
      <c r="B113" s="5"/>
      <c r="C113" s="5"/>
      <c r="D113" s="17"/>
      <c r="E113" s="5"/>
      <c r="F113" s="5"/>
    </row>
    <row r="114" spans="1:6" x14ac:dyDescent="0.2">
      <c r="A114" s="5"/>
      <c r="B114" s="5"/>
      <c r="C114" s="5"/>
      <c r="D114" s="17"/>
      <c r="E114" s="5"/>
      <c r="F114" s="5"/>
    </row>
    <row r="115" spans="1:6" x14ac:dyDescent="0.2">
      <c r="A115" s="12"/>
      <c r="B115" s="12"/>
      <c r="C115" s="17"/>
      <c r="D115" s="17"/>
      <c r="E115" s="5"/>
      <c r="F115" s="5"/>
    </row>
    <row r="116" spans="1:6" x14ac:dyDescent="0.2">
      <c r="A116" s="5"/>
      <c r="B116" s="5"/>
      <c r="C116" s="17"/>
      <c r="D116" s="17"/>
      <c r="E116" s="5"/>
      <c r="F116" s="5"/>
    </row>
    <row r="117" spans="1:6" x14ac:dyDescent="0.2">
      <c r="A117" s="5"/>
      <c r="B117" s="5"/>
      <c r="C117" s="17"/>
      <c r="D117" s="17"/>
      <c r="E117" s="5"/>
      <c r="F117" s="5"/>
    </row>
    <row r="118" spans="1:6" x14ac:dyDescent="0.2">
      <c r="A118" s="5"/>
      <c r="B118" s="5"/>
      <c r="C118" s="17"/>
      <c r="D118" s="17"/>
      <c r="E118" s="5"/>
      <c r="F118" s="5"/>
    </row>
    <row r="119" spans="1:6" x14ac:dyDescent="0.2">
      <c r="A119" s="5"/>
      <c r="B119" s="5"/>
      <c r="C119" s="17"/>
      <c r="D119" s="17"/>
      <c r="E119" s="5"/>
      <c r="F119" s="5"/>
    </row>
    <row r="120" spans="1:6" x14ac:dyDescent="0.2">
      <c r="A120" s="12"/>
      <c r="B120" s="12"/>
      <c r="C120" s="17"/>
      <c r="D120" s="17"/>
      <c r="E120" s="5"/>
      <c r="F120" s="5"/>
    </row>
    <row r="121" spans="1:6" x14ac:dyDescent="0.2">
      <c r="A121" s="5"/>
      <c r="B121" s="5"/>
      <c r="C121" s="17"/>
      <c r="D121" s="17"/>
      <c r="E121" s="5"/>
      <c r="F121" s="5"/>
    </row>
    <row r="122" spans="1:6" x14ac:dyDescent="0.2">
      <c r="A122" s="5"/>
      <c r="B122" s="5"/>
      <c r="C122" s="17"/>
      <c r="D122" s="17"/>
      <c r="E122" s="5"/>
      <c r="F122" s="5"/>
    </row>
    <row r="123" spans="1:6" x14ac:dyDescent="0.2">
      <c r="A123" s="5"/>
      <c r="B123" s="5"/>
      <c r="C123" s="17"/>
      <c r="D123" s="17"/>
      <c r="E123" s="5"/>
      <c r="F123" s="5"/>
    </row>
    <row r="124" spans="1:6" x14ac:dyDescent="0.2">
      <c r="A124" s="5"/>
      <c r="B124" s="5"/>
      <c r="C124" s="17"/>
      <c r="D124" s="17"/>
      <c r="E124" s="5"/>
      <c r="F124" s="5"/>
    </row>
    <row r="125" spans="1:6" x14ac:dyDescent="0.2">
      <c r="A125" s="5"/>
      <c r="B125" s="5"/>
      <c r="C125" s="17"/>
      <c r="D125" s="17"/>
      <c r="E125" s="5"/>
      <c r="F125" s="5"/>
    </row>
    <row r="126" spans="1:6" x14ac:dyDescent="0.2">
      <c r="A126" s="7"/>
      <c r="B126" s="7"/>
      <c r="C126" s="5"/>
      <c r="D126" s="17"/>
      <c r="E126" s="5"/>
      <c r="F126" s="5"/>
    </row>
    <row r="127" spans="1:6" x14ac:dyDescent="0.2">
      <c r="A127" s="5"/>
      <c r="B127" s="5"/>
      <c r="C127" s="5"/>
      <c r="D127" s="17"/>
      <c r="E127" s="5"/>
      <c r="F127" s="5"/>
    </row>
    <row r="128" spans="1:6" x14ac:dyDescent="0.2">
      <c r="A128" s="5"/>
      <c r="B128" s="5"/>
      <c r="C128" s="5"/>
      <c r="D128" s="17"/>
      <c r="E128" s="5"/>
      <c r="F128" s="5"/>
    </row>
    <row r="129" spans="1:6" x14ac:dyDescent="0.2">
      <c r="A129" s="5"/>
      <c r="B129" s="5"/>
      <c r="C129" s="5"/>
      <c r="D129" s="17"/>
      <c r="E129" s="5"/>
      <c r="F129" s="5"/>
    </row>
    <row r="130" spans="1:6" x14ac:dyDescent="0.2">
      <c r="A130" s="5"/>
      <c r="B130" s="5"/>
      <c r="C130" s="5"/>
      <c r="D130" s="17"/>
      <c r="E130" s="5"/>
      <c r="F130" s="5"/>
    </row>
    <row r="131" spans="1:6" x14ac:dyDescent="0.2">
      <c r="A131" s="5"/>
      <c r="B131" s="5"/>
      <c r="C131" s="5"/>
      <c r="D131" s="17"/>
      <c r="E131" s="5"/>
      <c r="F131" s="5"/>
    </row>
    <row r="132" spans="1:6" x14ac:dyDescent="0.2">
      <c r="A132" s="12"/>
      <c r="B132" s="12"/>
      <c r="C132" s="5"/>
      <c r="D132" s="17"/>
      <c r="E132" s="5"/>
      <c r="F132" s="5"/>
    </row>
    <row r="133" spans="1:6" x14ac:dyDescent="0.2">
      <c r="A133" s="5"/>
      <c r="B133" s="5"/>
      <c r="C133" s="5"/>
      <c r="D133" s="17"/>
      <c r="E133" s="5"/>
      <c r="F133" s="5"/>
    </row>
    <row r="134" spans="1:6" x14ac:dyDescent="0.2">
      <c r="A134" s="5"/>
      <c r="B134" s="5"/>
      <c r="C134" s="5"/>
      <c r="D134" s="17"/>
      <c r="E134" s="5"/>
      <c r="F134" s="5"/>
    </row>
    <row r="135" spans="1:6" x14ac:dyDescent="0.2">
      <c r="A135" s="5"/>
      <c r="B135" s="5"/>
      <c r="C135" s="5"/>
      <c r="D135" s="17"/>
      <c r="E135" s="5"/>
      <c r="F135" s="5"/>
    </row>
    <row r="136" spans="1:6" x14ac:dyDescent="0.2">
      <c r="A136" s="5"/>
      <c r="B136" s="5"/>
      <c r="C136" s="5"/>
      <c r="D136" s="17"/>
      <c r="E136" s="5"/>
      <c r="F136" s="5"/>
    </row>
    <row r="137" spans="1:6" x14ac:dyDescent="0.2">
      <c r="A137" s="12"/>
      <c r="B137" s="12"/>
      <c r="C137" s="17"/>
      <c r="D137" s="17"/>
      <c r="E137" s="5"/>
      <c r="F137" s="5"/>
    </row>
    <row r="138" spans="1:6" x14ac:dyDescent="0.2">
      <c r="A138" s="5"/>
      <c r="B138" s="5"/>
      <c r="C138" s="17"/>
      <c r="D138" s="17"/>
      <c r="E138" s="5"/>
      <c r="F138" s="5"/>
    </row>
    <row r="139" spans="1:6" x14ac:dyDescent="0.2">
      <c r="A139" s="5"/>
      <c r="B139" s="5"/>
      <c r="C139" s="17"/>
      <c r="D139" s="17"/>
      <c r="E139" s="5"/>
      <c r="F139" s="5"/>
    </row>
    <row r="140" spans="1:6" x14ac:dyDescent="0.2">
      <c r="A140" s="5"/>
      <c r="B140" s="5"/>
      <c r="C140" s="17"/>
      <c r="D140" s="17"/>
      <c r="E140" s="5"/>
      <c r="F140" s="5"/>
    </row>
    <row r="141" spans="1:6" x14ac:dyDescent="0.2">
      <c r="A141" s="5"/>
      <c r="B141" s="5"/>
      <c r="C141" s="17"/>
      <c r="D141" s="17"/>
      <c r="E141" s="5"/>
      <c r="F141" s="5"/>
    </row>
    <row r="142" spans="1:6" x14ac:dyDescent="0.2">
      <c r="A142" s="12"/>
      <c r="B142" s="12"/>
      <c r="C142" s="17"/>
      <c r="D142" s="17"/>
      <c r="E142" s="5"/>
      <c r="F142" s="5"/>
    </row>
    <row r="143" spans="1:6" x14ac:dyDescent="0.2">
      <c r="A143" s="5"/>
      <c r="B143" s="5"/>
      <c r="C143" s="17"/>
      <c r="D143" s="17"/>
      <c r="E143" s="5"/>
      <c r="F143" s="5"/>
    </row>
    <row r="144" spans="1:6" x14ac:dyDescent="0.2">
      <c r="A144" s="5"/>
      <c r="B144" s="5"/>
      <c r="C144" s="17"/>
      <c r="D144" s="17"/>
      <c r="E144" s="5"/>
      <c r="F144" s="5"/>
    </row>
    <row r="145" spans="1:6" x14ac:dyDescent="0.2">
      <c r="A145" s="5"/>
      <c r="B145" s="5"/>
      <c r="C145" s="17"/>
      <c r="D145" s="17"/>
      <c r="E145" s="5"/>
      <c r="F145" s="5"/>
    </row>
    <row r="146" spans="1:6" x14ac:dyDescent="0.2">
      <c r="A146" s="5"/>
      <c r="B146" s="5"/>
      <c r="C146" s="17"/>
      <c r="D146" s="17"/>
      <c r="E146" s="5"/>
      <c r="F146" s="5"/>
    </row>
    <row r="147" spans="1:6" x14ac:dyDescent="0.2">
      <c r="A147" s="5"/>
      <c r="B147" s="5"/>
      <c r="C147" s="17"/>
      <c r="D147" s="17"/>
      <c r="E147" s="5"/>
      <c r="F147" s="5"/>
    </row>
    <row r="148" spans="1:6" x14ac:dyDescent="0.2">
      <c r="A148" s="7"/>
      <c r="B148" s="7"/>
      <c r="C148" s="17"/>
      <c r="D148" s="17"/>
      <c r="E148" s="5"/>
      <c r="F148" s="5"/>
    </row>
    <row r="149" spans="1:6" x14ac:dyDescent="0.2">
      <c r="A149" s="5"/>
      <c r="B149" s="5"/>
      <c r="C149" s="17"/>
      <c r="D149" s="17"/>
      <c r="E149" s="5"/>
      <c r="F149" s="5"/>
    </row>
    <row r="150" spans="1:6" x14ac:dyDescent="0.2">
      <c r="A150" s="5"/>
      <c r="B150" s="5"/>
      <c r="C150" s="17"/>
      <c r="D150" s="17"/>
      <c r="E150" s="5"/>
      <c r="F150" s="5"/>
    </row>
    <row r="151" spans="1:6" x14ac:dyDescent="0.2">
      <c r="A151" s="5"/>
      <c r="B151" s="5"/>
      <c r="C151" s="17"/>
      <c r="D151" s="17"/>
      <c r="E151" s="5"/>
      <c r="F151" s="5"/>
    </row>
    <row r="152" spans="1:6" x14ac:dyDescent="0.2">
      <c r="A152" s="7"/>
      <c r="B152" s="7"/>
      <c r="C152" s="17"/>
      <c r="D152" s="17"/>
      <c r="E152" s="5"/>
      <c r="F152" s="5"/>
    </row>
    <row r="153" spans="1:6" x14ac:dyDescent="0.2">
      <c r="A153" s="5"/>
      <c r="B153" s="5"/>
      <c r="C153" s="17"/>
      <c r="D153" s="17"/>
      <c r="E153" s="5"/>
      <c r="F153" s="5"/>
    </row>
    <row r="154" spans="1:6" x14ac:dyDescent="0.2">
      <c r="A154" s="13"/>
      <c r="B154" s="13"/>
      <c r="C154" s="17"/>
      <c r="D154" s="17"/>
      <c r="E154" s="5"/>
      <c r="F154" s="5"/>
    </row>
    <row r="155" spans="1:6" x14ac:dyDescent="0.2">
      <c r="A155" s="5"/>
      <c r="B155" s="5"/>
      <c r="C155" s="17"/>
      <c r="D155" s="17"/>
      <c r="E155" s="5"/>
      <c r="F155" s="5"/>
    </row>
    <row r="156" spans="1:6" x14ac:dyDescent="0.2">
      <c r="A156" s="5"/>
      <c r="B156" s="5"/>
      <c r="C156" s="17"/>
      <c r="D156" s="17"/>
      <c r="E156" s="5"/>
      <c r="F156" s="5"/>
    </row>
    <row r="157" spans="1:6" x14ac:dyDescent="0.2">
      <c r="A157" s="5"/>
      <c r="B157" s="5"/>
      <c r="C157" s="17"/>
      <c r="D157" s="17"/>
      <c r="E157" s="5"/>
      <c r="F157" s="5"/>
    </row>
    <row r="158" spans="1:6" x14ac:dyDescent="0.2">
      <c r="A158" s="7"/>
      <c r="B158" s="7"/>
      <c r="C158" s="17"/>
      <c r="D158" s="17"/>
      <c r="E158" s="5"/>
      <c r="F158" s="5"/>
    </row>
    <row r="159" spans="1:6" x14ac:dyDescent="0.2">
      <c r="A159" s="5"/>
      <c r="B159" s="5"/>
      <c r="C159" s="17"/>
      <c r="D159" s="17"/>
      <c r="E159" s="5"/>
      <c r="F159" s="5"/>
    </row>
    <row r="160" spans="1:6" x14ac:dyDescent="0.2">
      <c r="A160" s="5"/>
      <c r="B160" s="5"/>
      <c r="C160" s="17"/>
      <c r="D160" s="17"/>
      <c r="E160" s="5"/>
      <c r="F160" s="5"/>
    </row>
    <row r="161" spans="1:7" x14ac:dyDescent="0.2">
      <c r="A161" s="5"/>
      <c r="B161" s="5"/>
      <c r="C161" s="17"/>
      <c r="D161" s="17"/>
      <c r="E161" s="5"/>
      <c r="F161" s="5"/>
    </row>
    <row r="162" spans="1:7" x14ac:dyDescent="0.2">
      <c r="A162" s="7"/>
      <c r="B162" s="7"/>
      <c r="C162" s="17"/>
      <c r="D162" s="17"/>
      <c r="E162" s="5"/>
      <c r="F162" s="8"/>
      <c r="G162" s="2"/>
    </row>
    <row r="163" spans="1:7" x14ac:dyDescent="0.2">
      <c r="A163" s="5"/>
      <c r="B163" s="5"/>
      <c r="C163" s="17"/>
      <c r="D163" s="17"/>
      <c r="E163" s="5"/>
      <c r="F163" s="5"/>
    </row>
    <row r="164" spans="1:7" x14ac:dyDescent="0.2">
      <c r="A164" s="5"/>
      <c r="B164" s="5"/>
      <c r="C164" s="17"/>
      <c r="D164" s="17"/>
      <c r="E164" s="5"/>
      <c r="F164" s="5"/>
    </row>
    <row r="165" spans="1:7" x14ac:dyDescent="0.2">
      <c r="A165" s="5"/>
      <c r="B165" s="5"/>
      <c r="C165" s="17"/>
      <c r="D165" s="17"/>
      <c r="E165" s="5"/>
      <c r="F165" s="5"/>
    </row>
    <row r="166" spans="1:7" x14ac:dyDescent="0.2">
      <c r="A166" s="7"/>
      <c r="B166" s="7"/>
      <c r="C166" s="17"/>
      <c r="D166" s="17"/>
      <c r="E166" s="5"/>
      <c r="F166" s="8"/>
    </row>
    <row r="167" spans="1:7" x14ac:dyDescent="0.2">
      <c r="A167" s="5"/>
      <c r="B167" s="5"/>
      <c r="C167" s="17"/>
      <c r="D167" s="17"/>
      <c r="E167" s="5"/>
      <c r="F167" s="8"/>
    </row>
    <row r="168" spans="1:7" x14ac:dyDescent="0.2">
      <c r="A168" s="5"/>
      <c r="B168" s="5"/>
      <c r="C168" s="17"/>
      <c r="D168" s="17"/>
      <c r="E168" s="5"/>
      <c r="F168" s="8"/>
    </row>
    <row r="169" spans="1:7" x14ac:dyDescent="0.2">
      <c r="A169" s="5"/>
      <c r="B169" s="5"/>
      <c r="C169" s="17"/>
      <c r="D169" s="17"/>
      <c r="E169" s="5"/>
      <c r="F169" s="5"/>
      <c r="G169" s="11"/>
    </row>
    <row r="170" spans="1:7" x14ac:dyDescent="0.2">
      <c r="A170" s="7"/>
      <c r="B170" s="7"/>
      <c r="C170" s="17"/>
      <c r="D170" s="17"/>
      <c r="E170" s="5"/>
      <c r="F170" s="13"/>
    </row>
    <row r="171" spans="1:7" x14ac:dyDescent="0.2">
      <c r="A171" s="5"/>
      <c r="B171" s="5"/>
      <c r="C171" s="17"/>
      <c r="D171" s="17"/>
      <c r="E171" s="5"/>
      <c r="F171" s="13"/>
    </row>
    <row r="172" spans="1:7" x14ac:dyDescent="0.2">
      <c r="A172" s="5"/>
      <c r="B172" s="5"/>
      <c r="C172" s="17"/>
      <c r="D172" s="17"/>
      <c r="E172" s="5"/>
      <c r="F172" s="13"/>
    </row>
    <row r="173" spans="1:7" x14ac:dyDescent="0.2">
      <c r="A173" s="5"/>
      <c r="B173" s="5"/>
      <c r="C173" s="17"/>
      <c r="D173" s="17"/>
      <c r="E173" s="5"/>
      <c r="F173" s="5"/>
      <c r="G173" s="2"/>
    </row>
    <row r="174" spans="1:7" x14ac:dyDescent="0.2">
      <c r="A174" s="12"/>
      <c r="B174" s="12"/>
      <c r="C174" s="17"/>
      <c r="D174" s="17"/>
      <c r="E174" s="5"/>
      <c r="F174" s="8"/>
    </row>
    <row r="175" spans="1:7" x14ac:dyDescent="0.2">
      <c r="A175" s="13"/>
      <c r="B175" s="13"/>
      <c r="C175" s="17"/>
      <c r="D175" s="17"/>
      <c r="E175" s="5"/>
      <c r="F175" s="5"/>
    </row>
    <row r="176" spans="1:7" x14ac:dyDescent="0.2">
      <c r="A176" s="13"/>
      <c r="B176" s="13"/>
      <c r="C176" s="17"/>
      <c r="D176" s="17"/>
      <c r="E176" s="5"/>
      <c r="F176" s="7"/>
    </row>
    <row r="177" spans="1:11" x14ac:dyDescent="0.2">
      <c r="A177" s="13"/>
      <c r="B177" s="13"/>
      <c r="C177" s="17"/>
      <c r="D177" s="17"/>
      <c r="E177" s="5"/>
      <c r="F177" s="5"/>
    </row>
    <row r="178" spans="1:11" x14ac:dyDescent="0.2">
      <c r="A178" s="5"/>
      <c r="B178" s="5"/>
      <c r="C178" s="17"/>
      <c r="D178" s="17"/>
      <c r="E178" s="5"/>
      <c r="F178" s="5"/>
    </row>
    <row r="179" spans="1:11" x14ac:dyDescent="0.2">
      <c r="A179" s="7"/>
      <c r="B179" s="7"/>
      <c r="C179" s="17"/>
      <c r="D179" s="17"/>
      <c r="E179" s="5"/>
      <c r="F179" s="5"/>
    </row>
    <row r="180" spans="1:11" x14ac:dyDescent="0.2">
      <c r="A180" s="5"/>
      <c r="B180" s="5"/>
      <c r="C180" s="17"/>
      <c r="D180" s="17"/>
      <c r="E180" s="5"/>
      <c r="F180" s="5"/>
    </row>
    <row r="181" spans="1:11" x14ac:dyDescent="0.2">
      <c r="A181" s="5"/>
      <c r="B181" s="5"/>
      <c r="C181" s="17"/>
      <c r="D181" s="17"/>
      <c r="E181" s="5"/>
      <c r="F181" s="5"/>
    </row>
    <row r="182" spans="1:11" x14ac:dyDescent="0.2">
      <c r="A182" s="5"/>
      <c r="B182" s="5"/>
      <c r="C182" s="17"/>
      <c r="D182" s="17"/>
      <c r="E182" s="5"/>
      <c r="F182" s="5"/>
    </row>
    <row r="183" spans="1:11" x14ac:dyDescent="0.2">
      <c r="A183" s="12"/>
      <c r="B183" s="12"/>
      <c r="C183" s="17"/>
      <c r="D183" s="17"/>
      <c r="E183" s="5"/>
      <c r="F183" s="5"/>
    </row>
    <row r="184" spans="1:11" x14ac:dyDescent="0.2">
      <c r="A184" s="5"/>
      <c r="B184" s="5"/>
      <c r="C184" s="17"/>
      <c r="D184" s="17"/>
      <c r="E184" s="5"/>
      <c r="F184" s="5"/>
    </row>
    <row r="185" spans="1:11" x14ac:dyDescent="0.2">
      <c r="A185" s="5"/>
      <c r="B185" s="5"/>
      <c r="C185" s="17"/>
      <c r="D185" s="17"/>
      <c r="E185" s="5"/>
      <c r="F185" s="5"/>
    </row>
    <row r="186" spans="1:11" x14ac:dyDescent="0.2">
      <c r="A186" s="7"/>
      <c r="B186" s="7"/>
      <c r="C186" s="17"/>
      <c r="D186" s="17"/>
      <c r="E186" s="5"/>
      <c r="F186" s="12"/>
      <c r="G186" s="10"/>
      <c r="H186" s="10"/>
      <c r="I186" s="10"/>
    </row>
    <row r="187" spans="1:11" x14ac:dyDescent="0.2">
      <c r="A187" s="5"/>
      <c r="B187" s="5"/>
      <c r="C187" s="17"/>
      <c r="D187" s="17"/>
      <c r="E187" s="5"/>
      <c r="F187" s="13"/>
      <c r="G187" s="10"/>
      <c r="H187" s="10"/>
      <c r="I187" s="10"/>
    </row>
    <row r="188" spans="1:11" x14ac:dyDescent="0.2">
      <c r="A188" s="5"/>
      <c r="B188" s="5"/>
      <c r="C188" s="17"/>
      <c r="D188" s="17"/>
      <c r="E188" s="5"/>
      <c r="F188" s="13"/>
      <c r="G188" s="10"/>
      <c r="H188" s="10"/>
      <c r="I188" s="10"/>
      <c r="J188" s="10"/>
      <c r="K188" s="10"/>
    </row>
    <row r="189" spans="1:11" x14ac:dyDescent="0.2">
      <c r="A189" s="5"/>
      <c r="B189" s="5"/>
      <c r="C189" s="17"/>
      <c r="D189" s="17"/>
      <c r="E189" s="5"/>
      <c r="F189" s="5"/>
      <c r="J189" s="10"/>
      <c r="K189" s="10"/>
    </row>
    <row r="190" spans="1:11" x14ac:dyDescent="0.2">
      <c r="A190" s="5"/>
      <c r="B190" s="5"/>
      <c r="C190" s="17"/>
      <c r="D190" s="5"/>
      <c r="E190" s="5"/>
      <c r="F190" s="5"/>
      <c r="J190" s="10"/>
      <c r="K190" s="10"/>
    </row>
    <row r="191" spans="1:11" x14ac:dyDescent="0.2">
      <c r="A191" s="5"/>
      <c r="B191" s="5"/>
      <c r="C191" s="17"/>
      <c r="D191" s="5"/>
      <c r="E191" s="5"/>
      <c r="F191" s="7"/>
    </row>
    <row r="192" spans="1:11" x14ac:dyDescent="0.2">
      <c r="A192" s="7"/>
      <c r="B192" s="7"/>
      <c r="C192" s="17"/>
      <c r="D192" s="5"/>
      <c r="E192" s="5"/>
      <c r="F192" s="8"/>
    </row>
    <row r="193" spans="1:9" x14ac:dyDescent="0.2">
      <c r="A193" s="7"/>
      <c r="B193" s="7"/>
      <c r="C193" s="17"/>
      <c r="D193" s="5"/>
      <c r="E193" s="5"/>
      <c r="F193" s="5"/>
    </row>
    <row r="194" spans="1:9" x14ac:dyDescent="0.2">
      <c r="A194" s="7"/>
      <c r="B194" s="7"/>
      <c r="C194" s="5"/>
      <c r="D194" s="5"/>
      <c r="E194" s="5"/>
      <c r="F194" s="5"/>
    </row>
    <row r="195" spans="1:9" x14ac:dyDescent="0.2">
      <c r="A195" s="7"/>
      <c r="B195" s="7"/>
      <c r="C195" s="5"/>
      <c r="D195" s="5"/>
      <c r="E195" s="5"/>
      <c r="F195" s="8"/>
    </row>
    <row r="196" spans="1:9" x14ac:dyDescent="0.2">
      <c r="A196" s="5"/>
      <c r="B196" s="5"/>
      <c r="C196" s="5"/>
      <c r="D196" s="5"/>
      <c r="E196" s="5"/>
      <c r="F196" s="5"/>
    </row>
    <row r="197" spans="1:9" x14ac:dyDescent="0.2">
      <c r="A197" s="5"/>
      <c r="B197" s="5"/>
      <c r="C197" s="5"/>
      <c r="D197" s="5"/>
      <c r="E197" s="5"/>
      <c r="F197" s="5"/>
    </row>
    <row r="198" spans="1:9" x14ac:dyDescent="0.2">
      <c r="A198" s="7"/>
      <c r="B198" s="7"/>
      <c r="C198" s="5"/>
      <c r="D198" s="5"/>
      <c r="E198" s="5"/>
      <c r="F198" s="7"/>
    </row>
    <row r="199" spans="1:9" x14ac:dyDescent="0.2">
      <c r="A199" s="5"/>
      <c r="B199" s="5"/>
      <c r="C199" s="5"/>
      <c r="D199" s="5"/>
      <c r="E199" s="5"/>
      <c r="F199" s="5"/>
    </row>
    <row r="200" spans="1:9" x14ac:dyDescent="0.2">
      <c r="A200" s="18"/>
      <c r="B200" s="18"/>
      <c r="C200" s="5"/>
      <c r="D200" s="5"/>
      <c r="E200" s="5"/>
      <c r="F200" s="12"/>
    </row>
    <row r="201" spans="1:9" x14ac:dyDescent="0.2">
      <c r="A201" s="5"/>
      <c r="B201" s="5"/>
      <c r="C201" s="5"/>
      <c r="D201" s="5"/>
      <c r="E201" s="5"/>
      <c r="F201" s="5"/>
    </row>
    <row r="202" spans="1:9" x14ac:dyDescent="0.2">
      <c r="A202" s="5"/>
      <c r="B202" s="5"/>
      <c r="C202" s="5"/>
      <c r="D202" s="5"/>
      <c r="E202" s="5"/>
      <c r="F202" s="5"/>
      <c r="G202" s="11"/>
    </row>
    <row r="203" spans="1:9" x14ac:dyDescent="0.2">
      <c r="A203" s="5"/>
      <c r="B203" s="5"/>
      <c r="C203" s="5"/>
      <c r="D203" s="5"/>
      <c r="E203" s="5"/>
      <c r="F203" s="5"/>
    </row>
    <row r="204" spans="1:9" x14ac:dyDescent="0.2">
      <c r="A204" s="5"/>
      <c r="B204" s="5"/>
      <c r="C204" s="5"/>
      <c r="D204" s="5"/>
      <c r="E204" s="5"/>
      <c r="F204" s="5"/>
    </row>
    <row r="205" spans="1:9" x14ac:dyDescent="0.2">
      <c r="A205" s="5"/>
      <c r="B205" s="5"/>
      <c r="C205" s="5"/>
      <c r="D205" s="5"/>
      <c r="E205" s="5"/>
      <c r="F205" s="5"/>
    </row>
    <row r="206" spans="1:9" x14ac:dyDescent="0.2">
      <c r="E206" s="5"/>
      <c r="F206" s="7"/>
    </row>
    <row r="207" spans="1:9" x14ac:dyDescent="0.2">
      <c r="A207" s="1"/>
      <c r="B207" s="1"/>
      <c r="E207" s="5"/>
      <c r="F207" s="5"/>
    </row>
    <row r="208" spans="1:9" x14ac:dyDescent="0.2">
      <c r="E208" s="5"/>
      <c r="F208" s="5"/>
      <c r="I208" s="5"/>
    </row>
    <row r="209" spans="1:12" x14ac:dyDescent="0.2">
      <c r="E209" s="5"/>
      <c r="F209" s="5"/>
      <c r="I209" s="5"/>
    </row>
    <row r="210" spans="1:12" x14ac:dyDescent="0.2">
      <c r="A210" s="2"/>
      <c r="B210" s="2"/>
      <c r="E210" s="5"/>
      <c r="F210" s="5"/>
      <c r="I210" s="5"/>
    </row>
    <row r="211" spans="1:12" x14ac:dyDescent="0.2">
      <c r="E211" s="5"/>
      <c r="F211" s="7"/>
      <c r="G211" s="5"/>
      <c r="H211" s="5"/>
      <c r="I211" s="5"/>
      <c r="J211" s="5"/>
      <c r="K211" s="5"/>
      <c r="L211" s="5"/>
    </row>
    <row r="212" spans="1:12" x14ac:dyDescent="0.2">
      <c r="E212" s="5"/>
      <c r="F212" s="7"/>
      <c r="G212" s="5"/>
      <c r="H212" s="5"/>
      <c r="I212" s="5"/>
      <c r="J212" s="5"/>
      <c r="K212" s="5"/>
      <c r="L212" s="5"/>
    </row>
    <row r="213" spans="1:12" x14ac:dyDescent="0.2">
      <c r="A213" s="2"/>
      <c r="B213" s="2"/>
      <c r="E213" s="5"/>
      <c r="F213" s="8"/>
      <c r="G213" s="5"/>
      <c r="H213" s="5"/>
      <c r="I213" s="5"/>
      <c r="J213" s="5"/>
      <c r="K213" s="5"/>
      <c r="L213" s="5"/>
    </row>
    <row r="214" spans="1:12" x14ac:dyDescent="0.2">
      <c r="E214" s="5"/>
      <c r="F214" s="7"/>
    </row>
    <row r="215" spans="1:12" x14ac:dyDescent="0.2">
      <c r="E215" s="5"/>
      <c r="F215" s="5"/>
    </row>
    <row r="216" spans="1:12" x14ac:dyDescent="0.2">
      <c r="E216" s="5"/>
      <c r="F216" s="18"/>
    </row>
    <row r="217" spans="1:12" x14ac:dyDescent="0.2">
      <c r="E217" s="5"/>
      <c r="F217" s="7"/>
    </row>
    <row r="218" spans="1:12" x14ac:dyDescent="0.2">
      <c r="E218" s="5"/>
      <c r="F218" s="7"/>
    </row>
    <row r="219" spans="1:12" x14ac:dyDescent="0.2">
      <c r="E219" s="5"/>
      <c r="F219" s="5"/>
    </row>
    <row r="221" spans="1:12" x14ac:dyDescent="0.2">
      <c r="A221" s="2"/>
      <c r="B221" s="2"/>
    </row>
    <row r="225" spans="6:7" x14ac:dyDescent="0.2">
      <c r="F225" s="1"/>
    </row>
    <row r="233" spans="6:7" x14ac:dyDescent="0.2">
      <c r="G233" s="2"/>
    </row>
    <row r="234" spans="6:7" x14ac:dyDescent="0.2">
      <c r="G234" s="2"/>
    </row>
  </sheetData>
  <mergeCells count="10">
    <mergeCell ref="B44:C44"/>
    <mergeCell ref="B46:C46"/>
    <mergeCell ref="B48:C48"/>
    <mergeCell ref="B50:C50"/>
    <mergeCell ref="B1:D1"/>
    <mergeCell ref="B2:D2"/>
    <mergeCell ref="B3:D3"/>
    <mergeCell ref="B4:D4"/>
    <mergeCell ref="A18:D18"/>
    <mergeCell ref="B42:C42"/>
  </mergeCells>
  <pageMargins left="0.35433070866141736" right="0.35433070866141736" top="0.59055118110236227" bottom="0.59055118110236227" header="0.51181102362204722" footer="0.51181102362204722"/>
  <pageSetup paperSize="9" scale="8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7"/>
  <dimension ref="A1:AV1202"/>
  <sheetViews>
    <sheetView zoomScale="80" zoomScaleNormal="80" workbookViewId="0">
      <pane ySplit="5" topLeftCell="A31" activePane="bottomLeft" state="frozen"/>
      <selection pane="bottomLeft" activeCell="C3" sqref="C3:K3"/>
    </sheetView>
  </sheetViews>
  <sheetFormatPr defaultColWidth="8.85546875" defaultRowHeight="12.75" x14ac:dyDescent="0.2"/>
  <cols>
    <col min="1" max="1" width="4.140625" customWidth="1"/>
    <col min="2" max="2" width="48.42578125" bestFit="1" customWidth="1"/>
    <col min="3" max="3" width="35.28515625" bestFit="1" customWidth="1"/>
    <col min="4" max="4" width="21.28515625" customWidth="1"/>
    <col min="5" max="5" width="14.28515625" style="453" customWidth="1"/>
    <col min="6" max="6" width="26.28515625" bestFit="1" customWidth="1"/>
    <col min="7" max="7" width="2" customWidth="1"/>
    <col min="8" max="8" width="23.5703125" bestFit="1" customWidth="1"/>
    <col min="9" max="9" width="2.140625" customWidth="1"/>
    <col min="10" max="10" width="12.140625" customWidth="1"/>
    <col min="11" max="11" width="46.85546875" customWidth="1"/>
    <col min="12" max="12" width="4.42578125" customWidth="1"/>
    <col min="13" max="13" width="32.42578125" customWidth="1"/>
  </cols>
  <sheetData>
    <row r="1" spans="1:15" ht="18" x14ac:dyDescent="0.25">
      <c r="A1" s="509" t="s">
        <v>318</v>
      </c>
      <c r="B1" s="510"/>
      <c r="C1" s="510"/>
      <c r="D1" s="510"/>
      <c r="E1" s="510"/>
      <c r="F1" s="510"/>
      <c r="G1" s="510"/>
      <c r="H1" s="510"/>
      <c r="I1" s="510"/>
      <c r="J1" s="510"/>
      <c r="K1" s="511"/>
    </row>
    <row r="2" spans="1:15" x14ac:dyDescent="0.2">
      <c r="A2" s="512" t="s">
        <v>73</v>
      </c>
      <c r="B2" s="513"/>
      <c r="C2" s="569" t="str">
        <f>'Progress Report 2017'!C2:J2</f>
        <v>Please fill</v>
      </c>
      <c r="D2" s="570"/>
      <c r="E2" s="570"/>
      <c r="F2" s="570"/>
      <c r="G2" s="570"/>
      <c r="H2" s="570"/>
      <c r="I2" s="570"/>
      <c r="J2" s="570"/>
      <c r="K2" s="571"/>
    </row>
    <row r="3" spans="1:15" x14ac:dyDescent="0.2">
      <c r="A3" s="512" t="s">
        <v>74</v>
      </c>
      <c r="B3" s="513"/>
      <c r="C3" s="569" t="str">
        <f>'Progress Report 2017'!C3:J3</f>
        <v>Please fill</v>
      </c>
      <c r="D3" s="570"/>
      <c r="E3" s="570"/>
      <c r="F3" s="570"/>
      <c r="G3" s="570"/>
      <c r="H3" s="570"/>
      <c r="I3" s="570"/>
      <c r="J3" s="570"/>
      <c r="K3" s="571"/>
    </row>
    <row r="4" spans="1:15" x14ac:dyDescent="0.2">
      <c r="A4" s="538"/>
      <c r="B4" s="539"/>
      <c r="C4" s="539"/>
      <c r="D4" s="539"/>
      <c r="E4" s="539"/>
      <c r="F4" s="539"/>
      <c r="G4" s="539"/>
      <c r="H4" s="539"/>
      <c r="I4" s="539"/>
      <c r="J4" s="539"/>
      <c r="K4" s="540"/>
    </row>
    <row r="5" spans="1:15" s="27" customFormat="1" ht="20.25" customHeight="1" x14ac:dyDescent="0.25">
      <c r="A5" s="516" t="s">
        <v>293</v>
      </c>
      <c r="B5" s="516"/>
      <c r="C5" s="516"/>
      <c r="D5" s="516"/>
      <c r="E5" s="459" t="s">
        <v>296</v>
      </c>
      <c r="F5" s="322" t="s">
        <v>294</v>
      </c>
      <c r="G5" s="322"/>
      <c r="H5" s="322" t="s">
        <v>295</v>
      </c>
      <c r="I5" s="322"/>
      <c r="J5" s="323" t="s">
        <v>9</v>
      </c>
      <c r="K5" s="322" t="s">
        <v>289</v>
      </c>
      <c r="L5" s="30"/>
      <c r="N5" s="28"/>
    </row>
    <row r="6" spans="1:15" x14ac:dyDescent="0.2">
      <c r="A6" s="224" t="s">
        <v>151</v>
      </c>
      <c r="B6" s="225"/>
      <c r="C6" s="226"/>
      <c r="D6" s="31"/>
      <c r="E6" s="418"/>
      <c r="F6" s="31"/>
      <c r="G6" s="31"/>
      <c r="H6" s="31"/>
      <c r="I6" s="31"/>
      <c r="J6" s="34"/>
      <c r="K6" s="120"/>
      <c r="L6" s="17"/>
      <c r="N6" s="5"/>
      <c r="O6" s="5"/>
    </row>
    <row r="7" spans="1:15" x14ac:dyDescent="0.2">
      <c r="A7" s="121"/>
      <c r="B7" s="35" t="s">
        <v>259</v>
      </c>
      <c r="C7" s="35" t="s">
        <v>158</v>
      </c>
      <c r="D7" s="35" t="s">
        <v>314</v>
      </c>
      <c r="E7" s="419"/>
      <c r="F7" s="37">
        <v>0</v>
      </c>
      <c r="G7" s="37"/>
      <c r="H7" s="37">
        <v>0</v>
      </c>
      <c r="I7" s="36"/>
      <c r="J7" s="38"/>
      <c r="K7" s="122"/>
      <c r="L7" s="17"/>
      <c r="N7" s="5"/>
      <c r="O7" s="5"/>
    </row>
    <row r="8" spans="1:15" x14ac:dyDescent="0.2">
      <c r="A8" s="121"/>
      <c r="B8" s="35" t="s">
        <v>152</v>
      </c>
      <c r="C8" s="35"/>
      <c r="D8" s="35"/>
      <c r="E8" s="419"/>
      <c r="F8" s="37">
        <v>0</v>
      </c>
      <c r="G8" s="37"/>
      <c r="H8" s="37">
        <v>0</v>
      </c>
      <c r="I8" s="36"/>
      <c r="J8" s="38"/>
      <c r="K8" s="122"/>
      <c r="L8" s="17"/>
      <c r="N8" s="5"/>
      <c r="O8" s="5"/>
    </row>
    <row r="9" spans="1:15" x14ac:dyDescent="0.2">
      <c r="A9" s="121"/>
      <c r="B9" s="35" t="s">
        <v>152</v>
      </c>
      <c r="C9" s="35"/>
      <c r="D9" s="35"/>
      <c r="E9" s="419"/>
      <c r="F9" s="37">
        <v>0</v>
      </c>
      <c r="G9" s="37"/>
      <c r="H9" s="37">
        <v>0</v>
      </c>
      <c r="I9" s="36"/>
      <c r="J9" s="38"/>
      <c r="K9" s="122"/>
      <c r="L9" s="17"/>
      <c r="N9" s="5"/>
      <c r="O9" s="5"/>
    </row>
    <row r="10" spans="1:15" x14ac:dyDescent="0.2">
      <c r="A10" s="121"/>
      <c r="B10" s="35" t="s">
        <v>152</v>
      </c>
      <c r="C10" s="35"/>
      <c r="D10" s="35"/>
      <c r="E10" s="419"/>
      <c r="F10" s="37">
        <v>0</v>
      </c>
      <c r="G10" s="37"/>
      <c r="H10" s="37">
        <v>0</v>
      </c>
      <c r="I10" s="36"/>
      <c r="J10" s="38"/>
      <c r="K10" s="122"/>
      <c r="L10" s="17"/>
      <c r="N10" s="5"/>
      <c r="O10" s="5"/>
    </row>
    <row r="11" spans="1:15" x14ac:dyDescent="0.2">
      <c r="A11" s="121"/>
      <c r="B11" s="35" t="s">
        <v>152</v>
      </c>
      <c r="C11" s="35"/>
      <c r="D11" s="35"/>
      <c r="E11" s="419"/>
      <c r="F11" s="37">
        <v>0</v>
      </c>
      <c r="G11" s="37"/>
      <c r="H11" s="37">
        <v>0</v>
      </c>
      <c r="I11" s="36"/>
      <c r="J11" s="38"/>
      <c r="K11" s="122"/>
      <c r="L11" s="17"/>
      <c r="N11" s="5"/>
      <c r="O11" s="5"/>
    </row>
    <row r="12" spans="1:15" x14ac:dyDescent="0.2">
      <c r="A12" s="123"/>
      <c r="B12" s="35" t="s">
        <v>152</v>
      </c>
      <c r="C12" s="35"/>
      <c r="D12" s="35"/>
      <c r="E12" s="419"/>
      <c r="F12" s="37">
        <v>0</v>
      </c>
      <c r="G12" s="37"/>
      <c r="H12" s="37">
        <v>0</v>
      </c>
      <c r="I12" s="36"/>
      <c r="J12" s="39"/>
      <c r="K12" s="125"/>
      <c r="L12" s="17"/>
      <c r="N12" s="5"/>
      <c r="O12" s="5"/>
    </row>
    <row r="13" spans="1:15" x14ac:dyDescent="0.2">
      <c r="A13" s="123"/>
      <c r="B13" s="35" t="s">
        <v>152</v>
      </c>
      <c r="C13" s="35"/>
      <c r="D13" s="35"/>
      <c r="E13" s="419"/>
      <c r="F13" s="37">
        <v>0</v>
      </c>
      <c r="G13" s="37"/>
      <c r="H13" s="37">
        <v>0</v>
      </c>
      <c r="I13" s="36"/>
      <c r="J13" s="39"/>
      <c r="K13" s="125"/>
      <c r="L13" s="17"/>
      <c r="N13" s="5"/>
      <c r="O13" s="5"/>
    </row>
    <row r="14" spans="1:15" x14ac:dyDescent="0.2">
      <c r="A14" s="123"/>
      <c r="B14" s="35" t="s">
        <v>152</v>
      </c>
      <c r="C14" s="35"/>
      <c r="D14" s="35"/>
      <c r="E14" s="419"/>
      <c r="F14" s="37">
        <v>0</v>
      </c>
      <c r="G14" s="37"/>
      <c r="H14" s="37">
        <v>0</v>
      </c>
      <c r="I14" s="36"/>
      <c r="J14" s="39"/>
      <c r="K14" s="125"/>
      <c r="L14" s="17"/>
      <c r="N14" s="5"/>
      <c r="O14" s="5"/>
    </row>
    <row r="15" spans="1:15" x14ac:dyDescent="0.2">
      <c r="A15" s="123"/>
      <c r="B15" s="35" t="s">
        <v>152</v>
      </c>
      <c r="C15" s="35"/>
      <c r="D15" s="35"/>
      <c r="E15" s="419"/>
      <c r="F15" s="37">
        <v>0</v>
      </c>
      <c r="G15" s="37"/>
      <c r="H15" s="37">
        <v>0</v>
      </c>
      <c r="I15" s="36"/>
      <c r="J15" s="39"/>
      <c r="K15" s="125"/>
      <c r="L15" s="17"/>
      <c r="N15" s="5"/>
      <c r="O15" s="5"/>
    </row>
    <row r="16" spans="1:15" ht="15.75" x14ac:dyDescent="0.25">
      <c r="A16" s="392" t="s">
        <v>260</v>
      </c>
      <c r="B16" s="228"/>
      <c r="C16" s="228"/>
      <c r="D16" s="227"/>
      <c r="E16" s="407">
        <f>'Progress Report 2019'!J16</f>
        <v>0</v>
      </c>
      <c r="F16" s="329">
        <f>SUM(F7:F15)</f>
        <v>0</v>
      </c>
      <c r="G16" s="326"/>
      <c r="H16" s="329">
        <f>SUM(H7:H15)</f>
        <v>0</v>
      </c>
      <c r="I16" s="325"/>
      <c r="J16" s="329">
        <f>E16+H16-F16</f>
        <v>0</v>
      </c>
      <c r="K16" s="128"/>
      <c r="L16" s="17"/>
    </row>
    <row r="17" spans="1:15" x14ac:dyDescent="0.2">
      <c r="A17" s="507" t="s">
        <v>153</v>
      </c>
      <c r="B17" s="508"/>
      <c r="C17" s="184"/>
      <c r="D17" s="31"/>
      <c r="E17" s="418"/>
      <c r="F17" s="31"/>
      <c r="G17" s="31"/>
      <c r="H17" s="31"/>
      <c r="I17" s="31"/>
      <c r="J17" s="45"/>
      <c r="K17" s="129"/>
      <c r="L17" s="17"/>
    </row>
    <row r="18" spans="1:15" s="5" customFormat="1" x14ac:dyDescent="0.2">
      <c r="A18" s="507" t="s">
        <v>154</v>
      </c>
      <c r="B18" s="508"/>
      <c r="C18" s="184" t="s">
        <v>155</v>
      </c>
      <c r="D18" s="32"/>
      <c r="E18" s="420"/>
      <c r="F18" s="31"/>
      <c r="G18" s="31"/>
      <c r="H18" s="31"/>
      <c r="I18" s="31"/>
      <c r="J18" s="31"/>
      <c r="K18" s="129"/>
      <c r="L18" s="17"/>
    </row>
    <row r="19" spans="1:15" x14ac:dyDescent="0.2">
      <c r="A19" s="130"/>
      <c r="B19" s="35" t="s">
        <v>259</v>
      </c>
      <c r="C19" s="35" t="s">
        <v>158</v>
      </c>
      <c r="D19" s="35" t="s">
        <v>314</v>
      </c>
      <c r="E19" s="419"/>
      <c r="F19" s="37">
        <v>0</v>
      </c>
      <c r="G19" s="37"/>
      <c r="H19" s="37">
        <v>0</v>
      </c>
      <c r="I19" s="36"/>
      <c r="J19" s="36"/>
      <c r="K19" s="197"/>
      <c r="L19" s="17"/>
      <c r="N19" s="5"/>
      <c r="O19" s="5"/>
    </row>
    <row r="20" spans="1:15" x14ac:dyDescent="0.2">
      <c r="A20" s="130"/>
      <c r="B20" s="35" t="s">
        <v>152</v>
      </c>
      <c r="C20" s="35"/>
      <c r="D20" s="35"/>
      <c r="E20" s="419"/>
      <c r="F20" s="37">
        <v>0</v>
      </c>
      <c r="G20" s="37"/>
      <c r="H20" s="37">
        <v>0</v>
      </c>
      <c r="I20" s="36"/>
      <c r="J20" s="36"/>
      <c r="K20" s="197"/>
      <c r="L20" s="17"/>
      <c r="N20" s="5"/>
      <c r="O20" s="5"/>
    </row>
    <row r="21" spans="1:15" x14ac:dyDescent="0.2">
      <c r="A21" s="130"/>
      <c r="B21" s="35" t="s">
        <v>152</v>
      </c>
      <c r="C21" s="35"/>
      <c r="D21" s="35"/>
      <c r="E21" s="419"/>
      <c r="F21" s="37">
        <v>0</v>
      </c>
      <c r="G21" s="37"/>
      <c r="H21" s="37">
        <v>0</v>
      </c>
      <c r="I21" s="36"/>
      <c r="J21" s="36"/>
      <c r="K21" s="197"/>
      <c r="L21" s="17"/>
      <c r="N21" s="5"/>
      <c r="O21" s="5"/>
    </row>
    <row r="22" spans="1:15" x14ac:dyDescent="0.2">
      <c r="A22" s="130"/>
      <c r="B22" s="35" t="s">
        <v>152</v>
      </c>
      <c r="C22" s="35"/>
      <c r="D22" s="35"/>
      <c r="E22" s="419"/>
      <c r="F22" s="37">
        <v>0</v>
      </c>
      <c r="G22" s="37"/>
      <c r="H22" s="37">
        <v>0</v>
      </c>
      <c r="I22" s="36"/>
      <c r="J22" s="36"/>
      <c r="K22" s="197"/>
      <c r="L22" s="17"/>
      <c r="N22" s="5"/>
      <c r="O22" s="5"/>
    </row>
    <row r="23" spans="1:15" x14ac:dyDescent="0.2">
      <c r="A23" s="394" t="s">
        <v>156</v>
      </c>
      <c r="B23" s="395"/>
      <c r="C23" s="395"/>
      <c r="D23" s="396"/>
      <c r="E23" s="421"/>
      <c r="F23" s="237">
        <f>SUM(F19:F22)</f>
        <v>0</v>
      </c>
      <c r="G23" s="238"/>
      <c r="H23" s="237">
        <f>SUM(H19:H22)</f>
        <v>0</v>
      </c>
      <c r="I23" s="254"/>
      <c r="J23" s="238">
        <f>H23-F23</f>
        <v>0</v>
      </c>
      <c r="K23" s="239"/>
      <c r="L23" s="17"/>
      <c r="N23" s="5"/>
      <c r="O23" s="5"/>
    </row>
    <row r="24" spans="1:15" x14ac:dyDescent="0.2">
      <c r="A24" s="517" t="s">
        <v>157</v>
      </c>
      <c r="B24" s="518"/>
      <c r="C24" s="230" t="s">
        <v>159</v>
      </c>
      <c r="D24" s="32"/>
      <c r="E24" s="420"/>
      <c r="F24" s="31"/>
      <c r="G24" s="31"/>
      <c r="H24" s="31"/>
      <c r="I24" s="31"/>
      <c r="J24" s="31"/>
      <c r="K24" s="129"/>
      <c r="L24" s="17"/>
      <c r="N24" s="5"/>
      <c r="O24" s="5"/>
    </row>
    <row r="25" spans="1:15" x14ac:dyDescent="0.2">
      <c r="A25" s="186"/>
      <c r="B25" s="235" t="s">
        <v>259</v>
      </c>
      <c r="C25" s="233" t="s">
        <v>158</v>
      </c>
      <c r="D25" s="35" t="s">
        <v>314</v>
      </c>
      <c r="E25" s="422"/>
      <c r="F25" s="37">
        <v>0</v>
      </c>
      <c r="G25" s="37"/>
      <c r="H25" s="37">
        <v>0</v>
      </c>
      <c r="I25" s="36"/>
      <c r="J25" s="36"/>
      <c r="K25" s="127"/>
      <c r="L25" s="17"/>
      <c r="N25" s="5"/>
      <c r="O25" s="5"/>
    </row>
    <row r="26" spans="1:15" x14ac:dyDescent="0.2">
      <c r="A26" s="186"/>
      <c r="B26" s="235" t="s">
        <v>152</v>
      </c>
      <c r="C26" s="229"/>
      <c r="D26" s="231"/>
      <c r="E26" s="423"/>
      <c r="F26" s="37">
        <v>0</v>
      </c>
      <c r="G26" s="37"/>
      <c r="H26" s="37">
        <v>0</v>
      </c>
      <c r="I26" s="36"/>
      <c r="J26" s="36"/>
      <c r="K26" s="127"/>
      <c r="L26" s="17"/>
      <c r="N26" s="5"/>
      <c r="O26" s="5"/>
    </row>
    <row r="27" spans="1:15" x14ac:dyDescent="0.2">
      <c r="A27" s="186"/>
      <c r="B27" s="235" t="s">
        <v>152</v>
      </c>
      <c r="C27" s="234"/>
      <c r="D27" s="231"/>
      <c r="E27" s="423"/>
      <c r="F27" s="37">
        <v>0</v>
      </c>
      <c r="G27" s="37"/>
      <c r="H27" s="37">
        <v>0</v>
      </c>
      <c r="I27" s="36"/>
      <c r="J27" s="36"/>
      <c r="K27" s="127"/>
      <c r="L27" s="17"/>
      <c r="N27" s="5"/>
      <c r="O27" s="5"/>
    </row>
    <row r="28" spans="1:15" x14ac:dyDescent="0.2">
      <c r="A28" s="186"/>
      <c r="B28" s="235" t="s">
        <v>152</v>
      </c>
      <c r="C28" s="233"/>
      <c r="D28" s="231"/>
      <c r="E28" s="423"/>
      <c r="F28" s="37">
        <v>0</v>
      </c>
      <c r="G28" s="37"/>
      <c r="H28" s="37">
        <v>0</v>
      </c>
      <c r="I28" s="36"/>
      <c r="J28" s="36"/>
      <c r="K28" s="127"/>
      <c r="L28" s="17"/>
      <c r="N28" s="5"/>
      <c r="O28" s="5"/>
    </row>
    <row r="29" spans="1:15" s="274" customFormat="1" x14ac:dyDescent="0.2">
      <c r="A29" s="504" t="s">
        <v>160</v>
      </c>
      <c r="B29" s="505"/>
      <c r="C29" s="505"/>
      <c r="D29" s="506"/>
      <c r="E29" s="421"/>
      <c r="F29" s="237">
        <f>SUM(F25:F28)</f>
        <v>0</v>
      </c>
      <c r="G29" s="238"/>
      <c r="H29" s="237">
        <f>SUM(H25:H28)</f>
        <v>0</v>
      </c>
      <c r="I29" s="254"/>
      <c r="J29" s="238">
        <f>H29-F29</f>
        <v>0</v>
      </c>
      <c r="K29" s="239"/>
      <c r="L29" s="273"/>
    </row>
    <row r="30" spans="1:15" x14ac:dyDescent="0.2">
      <c r="A30" s="507" t="s">
        <v>161</v>
      </c>
      <c r="B30" s="508"/>
      <c r="C30" s="184" t="s">
        <v>162</v>
      </c>
      <c r="D30" s="32"/>
      <c r="E30" s="420"/>
      <c r="F30" s="31"/>
      <c r="G30" s="31"/>
      <c r="H30" s="31"/>
      <c r="I30" s="31"/>
      <c r="J30" s="31"/>
      <c r="K30" s="129"/>
      <c r="L30" s="27"/>
    </row>
    <row r="31" spans="1:15" x14ac:dyDescent="0.2">
      <c r="A31" s="186"/>
      <c r="B31" s="235" t="s">
        <v>259</v>
      </c>
      <c r="C31" s="233" t="s">
        <v>158</v>
      </c>
      <c r="D31" s="35" t="s">
        <v>314</v>
      </c>
      <c r="E31" s="422"/>
      <c r="F31" s="37">
        <v>0</v>
      </c>
      <c r="G31" s="37"/>
      <c r="H31" s="37">
        <v>0</v>
      </c>
      <c r="I31" s="36"/>
      <c r="J31" s="36"/>
      <c r="K31" s="127"/>
      <c r="L31" s="27"/>
    </row>
    <row r="32" spans="1:15" x14ac:dyDescent="0.2">
      <c r="A32" s="186"/>
      <c r="B32" s="235" t="s">
        <v>152</v>
      </c>
      <c r="C32" s="229"/>
      <c r="D32" s="231"/>
      <c r="E32" s="423"/>
      <c r="F32" s="37">
        <v>0</v>
      </c>
      <c r="G32" s="37"/>
      <c r="H32" s="37">
        <v>0</v>
      </c>
      <c r="I32" s="36"/>
      <c r="J32" s="36"/>
      <c r="K32" s="127"/>
      <c r="L32" s="27"/>
    </row>
    <row r="33" spans="1:12" x14ac:dyDescent="0.2">
      <c r="A33" s="186"/>
      <c r="B33" s="235" t="s">
        <v>152</v>
      </c>
      <c r="C33" s="234"/>
      <c r="D33" s="231"/>
      <c r="E33" s="423"/>
      <c r="F33" s="37">
        <v>0</v>
      </c>
      <c r="G33" s="37"/>
      <c r="H33" s="37">
        <v>0</v>
      </c>
      <c r="I33" s="36"/>
      <c r="J33" s="36"/>
      <c r="K33" s="127"/>
      <c r="L33" s="27"/>
    </row>
    <row r="34" spans="1:12" x14ac:dyDescent="0.2">
      <c r="A34" s="186"/>
      <c r="B34" s="235" t="s">
        <v>152</v>
      </c>
      <c r="C34" s="233"/>
      <c r="D34" s="231"/>
      <c r="E34" s="423"/>
      <c r="F34" s="37">
        <v>0</v>
      </c>
      <c r="G34" s="37"/>
      <c r="H34" s="37">
        <v>0</v>
      </c>
      <c r="I34" s="36"/>
      <c r="J34" s="36"/>
      <c r="K34" s="127"/>
      <c r="L34" s="27"/>
    </row>
    <row r="35" spans="1:12" s="274" customFormat="1" x14ac:dyDescent="0.2">
      <c r="A35" s="504" t="s">
        <v>163</v>
      </c>
      <c r="B35" s="505"/>
      <c r="C35" s="505"/>
      <c r="D35" s="506"/>
      <c r="E35" s="421"/>
      <c r="F35" s="237">
        <f>SUM(F31:F34)</f>
        <v>0</v>
      </c>
      <c r="G35" s="238"/>
      <c r="H35" s="237">
        <f>SUM(H31:H34)</f>
        <v>0</v>
      </c>
      <c r="I35" s="254"/>
      <c r="J35" s="238">
        <f>H35-F35</f>
        <v>0</v>
      </c>
      <c r="K35" s="239"/>
      <c r="L35" s="273"/>
    </row>
    <row r="36" spans="1:12" x14ac:dyDescent="0.2">
      <c r="A36" s="507" t="s">
        <v>164</v>
      </c>
      <c r="B36" s="508"/>
      <c r="C36" s="184" t="s">
        <v>165</v>
      </c>
      <c r="D36" s="32"/>
      <c r="E36" s="420"/>
      <c r="F36" s="31"/>
      <c r="G36" s="31"/>
      <c r="H36" s="31"/>
      <c r="I36" s="31"/>
      <c r="J36" s="31"/>
      <c r="K36" s="129"/>
      <c r="L36" s="27"/>
    </row>
    <row r="37" spans="1:12" x14ac:dyDescent="0.2">
      <c r="A37" s="186"/>
      <c r="B37" s="235" t="s">
        <v>259</v>
      </c>
      <c r="C37" s="233" t="s">
        <v>158</v>
      </c>
      <c r="D37" s="35" t="s">
        <v>314</v>
      </c>
      <c r="E37" s="422"/>
      <c r="F37" s="37">
        <v>0</v>
      </c>
      <c r="G37" s="37"/>
      <c r="H37" s="37">
        <v>0</v>
      </c>
      <c r="I37" s="36"/>
      <c r="J37" s="36"/>
      <c r="K37" s="127"/>
      <c r="L37" s="27"/>
    </row>
    <row r="38" spans="1:12" x14ac:dyDescent="0.2">
      <c r="A38" s="186"/>
      <c r="B38" s="235" t="s">
        <v>152</v>
      </c>
      <c r="C38" s="229"/>
      <c r="D38" s="231"/>
      <c r="E38" s="423"/>
      <c r="F38" s="37">
        <v>0</v>
      </c>
      <c r="G38" s="37"/>
      <c r="H38" s="37">
        <v>0</v>
      </c>
      <c r="I38" s="36"/>
      <c r="J38" s="36"/>
      <c r="K38" s="127"/>
      <c r="L38" s="27"/>
    </row>
    <row r="39" spans="1:12" x14ac:dyDescent="0.2">
      <c r="A39" s="186"/>
      <c r="B39" s="235" t="s">
        <v>152</v>
      </c>
      <c r="C39" s="234"/>
      <c r="D39" s="231"/>
      <c r="E39" s="423"/>
      <c r="F39" s="37">
        <v>0</v>
      </c>
      <c r="G39" s="37"/>
      <c r="H39" s="37">
        <v>0</v>
      </c>
      <c r="I39" s="36"/>
      <c r="J39" s="36"/>
      <c r="K39" s="127"/>
      <c r="L39" s="27"/>
    </row>
    <row r="40" spans="1:12" x14ac:dyDescent="0.2">
      <c r="A40" s="186"/>
      <c r="B40" s="235" t="s">
        <v>152</v>
      </c>
      <c r="C40" s="233"/>
      <c r="D40" s="231"/>
      <c r="E40" s="423"/>
      <c r="F40" s="37">
        <v>0</v>
      </c>
      <c r="G40" s="37"/>
      <c r="H40" s="37">
        <v>0</v>
      </c>
      <c r="I40" s="36"/>
      <c r="J40" s="36"/>
      <c r="K40" s="127"/>
      <c r="L40" s="27"/>
    </row>
    <row r="41" spans="1:12" s="274" customFormat="1" x14ac:dyDescent="0.2">
      <c r="A41" s="504" t="s">
        <v>166</v>
      </c>
      <c r="B41" s="505"/>
      <c r="C41" s="505"/>
      <c r="D41" s="506"/>
      <c r="E41" s="421"/>
      <c r="F41" s="237">
        <f>SUM(F37:F40)</f>
        <v>0</v>
      </c>
      <c r="G41" s="238"/>
      <c r="H41" s="237">
        <f>SUM(H37:H40)</f>
        <v>0</v>
      </c>
      <c r="I41" s="254"/>
      <c r="J41" s="238">
        <f>H41-F41</f>
        <v>0</v>
      </c>
      <c r="K41" s="239"/>
      <c r="L41" s="273"/>
    </row>
    <row r="42" spans="1:12" x14ac:dyDescent="0.2">
      <c r="A42" s="507" t="s">
        <v>167</v>
      </c>
      <c r="B42" s="508"/>
      <c r="C42" s="184" t="s">
        <v>168</v>
      </c>
      <c r="D42" s="32"/>
      <c r="E42" s="420"/>
      <c r="F42" s="31"/>
      <c r="G42" s="31"/>
      <c r="H42" s="31"/>
      <c r="I42" s="31"/>
      <c r="J42" s="31"/>
      <c r="K42" s="129"/>
      <c r="L42" s="27"/>
    </row>
    <row r="43" spans="1:12" x14ac:dyDescent="0.2">
      <c r="A43" s="130"/>
      <c r="B43" s="235" t="s">
        <v>259</v>
      </c>
      <c r="C43" s="35" t="s">
        <v>158</v>
      </c>
      <c r="D43" s="35" t="s">
        <v>314</v>
      </c>
      <c r="E43" s="419"/>
      <c r="F43" s="37">
        <v>0</v>
      </c>
      <c r="G43" s="37"/>
      <c r="H43" s="37">
        <v>0</v>
      </c>
      <c r="I43" s="36"/>
      <c r="J43" s="36"/>
      <c r="L43" s="91"/>
    </row>
    <row r="44" spans="1:12" x14ac:dyDescent="0.2">
      <c r="A44" s="130"/>
      <c r="B44" s="235" t="s">
        <v>152</v>
      </c>
      <c r="C44" s="35"/>
      <c r="D44" s="35"/>
      <c r="E44" s="419"/>
      <c r="F44" s="37">
        <v>0</v>
      </c>
      <c r="G44" s="37"/>
      <c r="H44" s="37">
        <v>0</v>
      </c>
      <c r="I44" s="36"/>
      <c r="J44" s="36"/>
      <c r="K44" s="197"/>
      <c r="L44" s="27"/>
    </row>
    <row r="45" spans="1:12" x14ac:dyDescent="0.2">
      <c r="A45" s="130"/>
      <c r="B45" s="235" t="s">
        <v>152</v>
      </c>
      <c r="C45" s="35"/>
      <c r="D45" s="35"/>
      <c r="E45" s="419"/>
      <c r="F45" s="37">
        <v>0</v>
      </c>
      <c r="G45" s="37"/>
      <c r="H45" s="37">
        <v>0</v>
      </c>
      <c r="I45" s="36"/>
      <c r="J45" s="36"/>
      <c r="K45" s="127"/>
      <c r="L45" s="27"/>
    </row>
    <row r="46" spans="1:12" x14ac:dyDescent="0.2">
      <c r="A46" s="130"/>
      <c r="B46" s="235" t="s">
        <v>152</v>
      </c>
      <c r="C46" s="35"/>
      <c r="D46" s="35"/>
      <c r="E46" s="419"/>
      <c r="F46" s="37">
        <v>0</v>
      </c>
      <c r="G46" s="37"/>
      <c r="H46" s="37">
        <v>0</v>
      </c>
      <c r="I46" s="36"/>
      <c r="J46" s="36"/>
      <c r="K46" s="127"/>
      <c r="L46" s="27"/>
    </row>
    <row r="47" spans="1:12" s="274" customFormat="1" x14ac:dyDescent="0.2">
      <c r="A47" s="504" t="s">
        <v>169</v>
      </c>
      <c r="B47" s="505"/>
      <c r="C47" s="505"/>
      <c r="D47" s="506"/>
      <c r="E47" s="424"/>
      <c r="F47" s="275">
        <f>SUM(F43:F46)</f>
        <v>0</v>
      </c>
      <c r="G47" s="276"/>
      <c r="H47" s="237">
        <f>SUM(H43:H46)</f>
        <v>0</v>
      </c>
      <c r="I47" s="277"/>
      <c r="J47" s="276">
        <f>H47-F47</f>
        <v>0</v>
      </c>
      <c r="K47" s="239"/>
      <c r="L47" s="273"/>
    </row>
    <row r="48" spans="1:12" ht="15.75" x14ac:dyDescent="0.25">
      <c r="A48" s="278" t="s">
        <v>170</v>
      </c>
      <c r="B48" s="228"/>
      <c r="C48" s="228"/>
      <c r="D48" s="227"/>
      <c r="E48" s="445">
        <f>'Progress Report 2019'!J48</f>
        <v>0</v>
      </c>
      <c r="F48" s="362">
        <f>F23+F29+F35+F41+F47</f>
        <v>0</v>
      </c>
      <c r="G48" s="43"/>
      <c r="H48" s="363">
        <f>H23+H29+H35+H41+H47</f>
        <v>0</v>
      </c>
      <c r="I48" s="364"/>
      <c r="J48" s="363">
        <f>E48+H48-F48</f>
        <v>0</v>
      </c>
      <c r="K48" s="128"/>
      <c r="L48" s="27"/>
    </row>
    <row r="49" spans="1:15" s="286" customFormat="1" x14ac:dyDescent="0.2">
      <c r="A49" s="280" t="s">
        <v>171</v>
      </c>
      <c r="B49" s="280"/>
      <c r="C49" s="280"/>
      <c r="D49" s="280"/>
      <c r="E49" s="426"/>
      <c r="F49" s="281"/>
      <c r="G49" s="282"/>
      <c r="H49" s="281"/>
      <c r="I49" s="283"/>
      <c r="J49" s="284"/>
      <c r="K49" s="285"/>
      <c r="L49" s="274"/>
      <c r="M49" s="274"/>
      <c r="N49" s="274"/>
      <c r="O49" s="274"/>
    </row>
    <row r="50" spans="1:15" s="286" customFormat="1" x14ac:dyDescent="0.2">
      <c r="A50" s="280" t="s">
        <v>172</v>
      </c>
      <c r="B50" s="280"/>
      <c r="C50" s="280"/>
      <c r="D50" s="280"/>
      <c r="E50" s="426"/>
      <c r="F50" s="281"/>
      <c r="G50" s="282"/>
      <c r="H50" s="281"/>
      <c r="I50" s="283"/>
      <c r="J50" s="284"/>
      <c r="K50" s="285"/>
      <c r="L50" s="273"/>
      <c r="M50" s="273"/>
      <c r="N50" s="274"/>
      <c r="O50" s="274"/>
    </row>
    <row r="51" spans="1:15" x14ac:dyDescent="0.2">
      <c r="A51" s="240"/>
      <c r="B51" s="240" t="s">
        <v>261</v>
      </c>
      <c r="C51" s="240" t="s">
        <v>262</v>
      </c>
      <c r="D51" s="240" t="s">
        <v>263</v>
      </c>
      <c r="E51" s="427"/>
      <c r="F51" s="177">
        <v>0</v>
      </c>
      <c r="G51" s="177"/>
      <c r="H51" s="177">
        <v>0</v>
      </c>
      <c r="I51" s="242"/>
      <c r="J51" s="243"/>
      <c r="K51" s="244"/>
      <c r="L51" s="273"/>
      <c r="M51" s="274"/>
      <c r="N51" s="274"/>
      <c r="O51" s="274"/>
    </row>
    <row r="52" spans="1:15" x14ac:dyDescent="0.2">
      <c r="A52" s="240"/>
      <c r="B52" s="240" t="s">
        <v>152</v>
      </c>
      <c r="C52" s="240"/>
      <c r="D52" s="240"/>
      <c r="E52" s="427"/>
      <c r="F52" s="177">
        <v>0</v>
      </c>
      <c r="G52" s="177"/>
      <c r="H52" s="177">
        <v>0</v>
      </c>
      <c r="I52" s="242"/>
      <c r="J52" s="243"/>
      <c r="K52" s="244"/>
      <c r="L52" s="273"/>
      <c r="M52" s="274"/>
      <c r="N52" s="274"/>
      <c r="O52" s="274"/>
    </row>
    <row r="53" spans="1:15" x14ac:dyDescent="0.2">
      <c r="A53" s="240"/>
      <c r="B53" s="240" t="s">
        <v>152</v>
      </c>
      <c r="C53" s="240"/>
      <c r="D53" s="240"/>
      <c r="E53" s="427"/>
      <c r="F53" s="177">
        <v>0</v>
      </c>
      <c r="G53" s="177"/>
      <c r="H53" s="177">
        <v>0</v>
      </c>
      <c r="I53" s="242"/>
      <c r="J53" s="243"/>
      <c r="K53" s="244"/>
      <c r="L53" s="273"/>
      <c r="M53" s="274"/>
      <c r="N53" s="274"/>
      <c r="O53" s="274"/>
    </row>
    <row r="54" spans="1:15" x14ac:dyDescent="0.2">
      <c r="A54" s="240"/>
      <c r="B54" s="240" t="s">
        <v>152</v>
      </c>
      <c r="C54" s="240"/>
      <c r="D54" s="240"/>
      <c r="E54" s="427"/>
      <c r="F54" s="177">
        <v>0</v>
      </c>
      <c r="G54" s="177"/>
      <c r="H54" s="177">
        <v>0</v>
      </c>
      <c r="I54" s="242"/>
      <c r="J54" s="243"/>
      <c r="K54" s="244"/>
      <c r="L54" s="273"/>
      <c r="M54" s="274"/>
      <c r="N54" s="274"/>
      <c r="O54" s="274"/>
    </row>
    <row r="55" spans="1:15" x14ac:dyDescent="0.2">
      <c r="A55" s="240"/>
      <c r="B55" s="240" t="s">
        <v>152</v>
      </c>
      <c r="C55" s="240"/>
      <c r="D55" s="240"/>
      <c r="E55" s="427"/>
      <c r="F55" s="177">
        <v>0</v>
      </c>
      <c r="G55" s="177"/>
      <c r="H55" s="177">
        <v>0</v>
      </c>
      <c r="I55" s="242"/>
      <c r="J55" s="243"/>
      <c r="K55" s="244"/>
      <c r="L55" s="273"/>
      <c r="M55" s="274"/>
      <c r="N55" s="274"/>
      <c r="O55" s="274"/>
    </row>
    <row r="56" spans="1:15" x14ac:dyDescent="0.2">
      <c r="A56" s="240"/>
      <c r="B56" s="240" t="s">
        <v>152</v>
      </c>
      <c r="C56" s="240"/>
      <c r="D56" s="240"/>
      <c r="E56" s="427"/>
      <c r="F56" s="177">
        <v>0</v>
      </c>
      <c r="G56" s="177"/>
      <c r="H56" s="177">
        <v>0</v>
      </c>
      <c r="I56" s="242"/>
      <c r="J56" s="243"/>
      <c r="K56" s="244"/>
      <c r="L56" s="273"/>
      <c r="M56" s="274"/>
      <c r="N56" s="274"/>
      <c r="O56" s="274"/>
    </row>
    <row r="57" spans="1:15" x14ac:dyDescent="0.2">
      <c r="A57" s="240" t="s">
        <v>173</v>
      </c>
      <c r="B57" s="240"/>
      <c r="C57" s="36"/>
      <c r="D57" s="240"/>
      <c r="E57" s="427"/>
      <c r="F57" s="40">
        <f>SUM(F51:F56)</f>
        <v>0</v>
      </c>
      <c r="G57" s="241"/>
      <c r="H57" s="40">
        <f>SUM(H51:H56)</f>
        <v>0</v>
      </c>
      <c r="I57" s="242"/>
      <c r="J57" s="243">
        <f>H57-F57</f>
        <v>0</v>
      </c>
      <c r="K57" s="244"/>
      <c r="L57" s="273"/>
      <c r="M57" s="274"/>
      <c r="N57" s="274"/>
      <c r="O57" s="274"/>
    </row>
    <row r="58" spans="1:15" s="286" customFormat="1" x14ac:dyDescent="0.2">
      <c r="A58" s="280" t="s">
        <v>174</v>
      </c>
      <c r="B58" s="280"/>
      <c r="C58" s="280"/>
      <c r="D58" s="280"/>
      <c r="E58" s="426"/>
      <c r="F58" s="281"/>
      <c r="G58" s="282"/>
      <c r="H58" s="281"/>
      <c r="I58" s="283"/>
      <c r="J58" s="284"/>
      <c r="K58" s="285"/>
      <c r="L58" s="273"/>
      <c r="M58" s="274"/>
      <c r="N58" s="274"/>
      <c r="O58" s="274"/>
    </row>
    <row r="59" spans="1:15" x14ac:dyDescent="0.2">
      <c r="A59" s="240"/>
      <c r="B59" s="240" t="s">
        <v>261</v>
      </c>
      <c r="C59" s="240" t="s">
        <v>262</v>
      </c>
      <c r="D59" s="240" t="s">
        <v>263</v>
      </c>
      <c r="E59" s="427"/>
      <c r="F59" s="177">
        <v>0</v>
      </c>
      <c r="G59" s="177"/>
      <c r="H59" s="177">
        <v>0</v>
      </c>
      <c r="I59" s="242"/>
      <c r="J59" s="243"/>
      <c r="K59" s="244"/>
      <c r="L59" s="273"/>
      <c r="M59" s="274"/>
      <c r="N59" s="274"/>
      <c r="O59" s="274"/>
    </row>
    <row r="60" spans="1:15" x14ac:dyDescent="0.2">
      <c r="A60" s="240"/>
      <c r="B60" s="240" t="s">
        <v>152</v>
      </c>
      <c r="C60" s="240"/>
      <c r="D60" s="240"/>
      <c r="E60" s="427"/>
      <c r="F60" s="177">
        <v>0</v>
      </c>
      <c r="G60" s="177"/>
      <c r="H60" s="177">
        <v>0</v>
      </c>
      <c r="I60" s="242"/>
      <c r="J60" s="243"/>
      <c r="K60" s="244"/>
      <c r="L60" s="273"/>
      <c r="M60" s="274"/>
      <c r="N60" s="274"/>
      <c r="O60" s="274"/>
    </row>
    <row r="61" spans="1:15" x14ac:dyDescent="0.2">
      <c r="A61" s="240"/>
      <c r="B61" s="240" t="s">
        <v>152</v>
      </c>
      <c r="C61" s="240"/>
      <c r="D61" s="240"/>
      <c r="E61" s="427"/>
      <c r="F61" s="177">
        <v>0</v>
      </c>
      <c r="G61" s="177"/>
      <c r="H61" s="177">
        <v>0</v>
      </c>
      <c r="I61" s="242"/>
      <c r="J61" s="243"/>
      <c r="K61" s="244"/>
      <c r="L61" s="273"/>
      <c r="M61" s="274"/>
      <c r="N61" s="274"/>
      <c r="O61" s="274"/>
    </row>
    <row r="62" spans="1:15" x14ac:dyDescent="0.2">
      <c r="A62" s="240"/>
      <c r="B62" s="240" t="s">
        <v>152</v>
      </c>
      <c r="C62" s="240"/>
      <c r="D62" s="240"/>
      <c r="E62" s="427"/>
      <c r="F62" s="177">
        <v>0</v>
      </c>
      <c r="G62" s="177"/>
      <c r="H62" s="177">
        <v>0</v>
      </c>
      <c r="I62" s="242"/>
      <c r="J62" s="243"/>
      <c r="K62" s="244"/>
      <c r="L62" s="273"/>
      <c r="M62" s="274"/>
      <c r="N62" s="274"/>
      <c r="O62" s="274"/>
    </row>
    <row r="63" spans="1:15" x14ac:dyDescent="0.2">
      <c r="A63" s="240"/>
      <c r="B63" s="240" t="s">
        <v>152</v>
      </c>
      <c r="C63" s="240"/>
      <c r="D63" s="240"/>
      <c r="E63" s="427"/>
      <c r="F63" s="177">
        <v>0</v>
      </c>
      <c r="G63" s="177"/>
      <c r="H63" s="177">
        <v>0</v>
      </c>
      <c r="I63" s="242"/>
      <c r="J63" s="243"/>
      <c r="K63" s="244"/>
      <c r="L63" s="273"/>
      <c r="M63" s="274"/>
      <c r="N63" s="274"/>
      <c r="O63" s="274"/>
    </row>
    <row r="64" spans="1:15" x14ac:dyDescent="0.2">
      <c r="A64" s="240"/>
      <c r="B64" s="240" t="s">
        <v>152</v>
      </c>
      <c r="C64" s="240"/>
      <c r="D64" s="240"/>
      <c r="E64" s="427"/>
      <c r="F64" s="177">
        <v>0</v>
      </c>
      <c r="G64" s="177"/>
      <c r="H64" s="177">
        <v>0</v>
      </c>
      <c r="I64" s="242"/>
      <c r="J64" s="243"/>
      <c r="K64" s="244"/>
      <c r="L64" s="273"/>
      <c r="M64" s="274"/>
      <c r="N64" s="274"/>
      <c r="O64" s="274"/>
    </row>
    <row r="65" spans="1:15" x14ac:dyDescent="0.2">
      <c r="A65" s="240" t="s">
        <v>175</v>
      </c>
      <c r="B65" s="240"/>
      <c r="C65" s="36"/>
      <c r="D65" s="240"/>
      <c r="E65" s="427"/>
      <c r="F65" s="40">
        <f>SUM(F59:F64)</f>
        <v>0</v>
      </c>
      <c r="G65" s="241"/>
      <c r="H65" s="245">
        <f>SUM(H59:H64)</f>
        <v>0</v>
      </c>
      <c r="I65" s="242"/>
      <c r="J65" s="243">
        <f>H65-F65</f>
        <v>0</v>
      </c>
      <c r="K65" s="244"/>
      <c r="L65" s="273"/>
      <c r="M65" s="274"/>
      <c r="N65" s="274"/>
      <c r="O65" s="274"/>
    </row>
    <row r="66" spans="1:15" s="286" customFormat="1" x14ac:dyDescent="0.2">
      <c r="A66" s="280" t="s">
        <v>176</v>
      </c>
      <c r="B66" s="280"/>
      <c r="C66" s="280"/>
      <c r="D66" s="280"/>
      <c r="E66" s="426"/>
      <c r="F66" s="281"/>
      <c r="G66" s="282"/>
      <c r="H66" s="281"/>
      <c r="I66" s="283"/>
      <c r="J66" s="284"/>
      <c r="K66" s="285"/>
      <c r="L66" s="273"/>
      <c r="M66" s="274"/>
      <c r="N66" s="274"/>
      <c r="O66" s="274"/>
    </row>
    <row r="67" spans="1:15" x14ac:dyDescent="0.2">
      <c r="A67" s="240"/>
      <c r="B67" s="240" t="s">
        <v>261</v>
      </c>
      <c r="C67" s="240" t="s">
        <v>262</v>
      </c>
      <c r="D67" s="240" t="s">
        <v>263</v>
      </c>
      <c r="E67" s="427"/>
      <c r="F67" s="177">
        <v>0</v>
      </c>
      <c r="G67" s="177"/>
      <c r="H67" s="177">
        <v>0</v>
      </c>
      <c r="I67" s="242"/>
      <c r="J67" s="243"/>
      <c r="K67" s="244"/>
      <c r="L67" s="273"/>
      <c r="M67" s="274"/>
      <c r="N67" s="274"/>
      <c r="O67" s="274"/>
    </row>
    <row r="68" spans="1:15" x14ac:dyDescent="0.2">
      <c r="A68" s="240"/>
      <c r="B68" s="240" t="s">
        <v>152</v>
      </c>
      <c r="C68" s="240"/>
      <c r="D68" s="240"/>
      <c r="E68" s="427"/>
      <c r="F68" s="177">
        <v>0</v>
      </c>
      <c r="G68" s="177"/>
      <c r="H68" s="177">
        <v>0</v>
      </c>
      <c r="I68" s="242"/>
      <c r="J68" s="243"/>
      <c r="K68" s="244"/>
      <c r="L68" s="273"/>
      <c r="M68" s="274"/>
      <c r="N68" s="274"/>
      <c r="O68" s="274"/>
    </row>
    <row r="69" spans="1:15" x14ac:dyDescent="0.2">
      <c r="A69" s="240"/>
      <c r="B69" s="240" t="s">
        <v>152</v>
      </c>
      <c r="C69" s="240"/>
      <c r="D69" s="240"/>
      <c r="E69" s="427"/>
      <c r="F69" s="177">
        <v>0</v>
      </c>
      <c r="G69" s="177"/>
      <c r="H69" s="177">
        <v>0</v>
      </c>
      <c r="I69" s="242"/>
      <c r="J69" s="243"/>
      <c r="K69" s="244"/>
      <c r="L69" s="273"/>
      <c r="M69" s="274"/>
      <c r="N69" s="274"/>
      <c r="O69" s="274"/>
    </row>
    <row r="70" spans="1:15" x14ac:dyDescent="0.2">
      <c r="A70" s="240"/>
      <c r="B70" s="240" t="s">
        <v>152</v>
      </c>
      <c r="C70" s="240"/>
      <c r="D70" s="240"/>
      <c r="E70" s="427"/>
      <c r="F70" s="177">
        <v>0</v>
      </c>
      <c r="G70" s="177"/>
      <c r="H70" s="177">
        <v>0</v>
      </c>
      <c r="I70" s="242"/>
      <c r="J70" s="243"/>
      <c r="K70" s="244"/>
      <c r="L70" s="273"/>
      <c r="M70" s="274"/>
      <c r="N70" s="274"/>
      <c r="O70" s="274"/>
    </row>
    <row r="71" spans="1:15" x14ac:dyDescent="0.2">
      <c r="A71" s="240"/>
      <c r="B71" s="240" t="s">
        <v>152</v>
      </c>
      <c r="C71" s="240"/>
      <c r="D71" s="240"/>
      <c r="E71" s="427"/>
      <c r="F71" s="177">
        <v>0</v>
      </c>
      <c r="G71" s="177"/>
      <c r="H71" s="177">
        <v>0</v>
      </c>
      <c r="I71" s="242"/>
      <c r="J71" s="243"/>
      <c r="K71" s="244"/>
      <c r="L71" s="273"/>
      <c r="M71" s="274"/>
      <c r="N71" s="274"/>
      <c r="O71" s="274"/>
    </row>
    <row r="72" spans="1:15" x14ac:dyDescent="0.2">
      <c r="A72" s="240"/>
      <c r="B72" s="240" t="s">
        <v>152</v>
      </c>
      <c r="C72" s="240"/>
      <c r="D72" s="240"/>
      <c r="E72" s="427"/>
      <c r="F72" s="177">
        <v>0</v>
      </c>
      <c r="G72" s="177"/>
      <c r="H72" s="177">
        <v>0</v>
      </c>
      <c r="I72" s="242"/>
      <c r="J72" s="243"/>
      <c r="K72" s="244"/>
      <c r="L72" s="273"/>
      <c r="M72" s="274"/>
      <c r="N72" s="274"/>
      <c r="O72" s="274"/>
    </row>
    <row r="73" spans="1:15" x14ac:dyDescent="0.2">
      <c r="A73" s="240" t="s">
        <v>177</v>
      </c>
      <c r="B73" s="240"/>
      <c r="C73" s="36"/>
      <c r="D73" s="240"/>
      <c r="E73" s="427"/>
      <c r="F73" s="40">
        <f>SUM(F67:F72)</f>
        <v>0</v>
      </c>
      <c r="G73" s="241"/>
      <c r="H73" s="245">
        <f>SUM(H67:H72)</f>
        <v>0</v>
      </c>
      <c r="I73" s="242"/>
      <c r="J73" s="243">
        <f>H73-F73</f>
        <v>0</v>
      </c>
      <c r="K73" s="244"/>
      <c r="L73" s="273"/>
      <c r="M73" s="274"/>
      <c r="N73" s="274"/>
      <c r="O73" s="274"/>
    </row>
    <row r="74" spans="1:15" s="286" customFormat="1" x14ac:dyDescent="0.2">
      <c r="A74" s="280" t="s">
        <v>178</v>
      </c>
      <c r="B74" s="280"/>
      <c r="C74" s="280"/>
      <c r="D74" s="280"/>
      <c r="E74" s="426"/>
      <c r="F74" s="281"/>
      <c r="G74" s="282"/>
      <c r="H74" s="281"/>
      <c r="I74" s="283"/>
      <c r="J74" s="284"/>
      <c r="K74" s="285"/>
      <c r="L74" s="273"/>
      <c r="M74" s="274"/>
      <c r="N74" s="274"/>
      <c r="O74" s="274"/>
    </row>
    <row r="75" spans="1:15" x14ac:dyDescent="0.2">
      <c r="A75" s="240"/>
      <c r="B75" s="240" t="s">
        <v>261</v>
      </c>
      <c r="C75" s="240" t="s">
        <v>262</v>
      </c>
      <c r="D75" s="240" t="s">
        <v>263</v>
      </c>
      <c r="E75" s="427"/>
      <c r="F75" s="177">
        <v>0</v>
      </c>
      <c r="G75" s="241"/>
      <c r="H75" s="177">
        <v>0</v>
      </c>
      <c r="I75" s="242"/>
      <c r="J75" s="243"/>
      <c r="K75" s="244"/>
      <c r="L75" s="273"/>
      <c r="M75" s="274"/>
      <c r="N75" s="274"/>
      <c r="O75" s="274"/>
    </row>
    <row r="76" spans="1:15" x14ac:dyDescent="0.2">
      <c r="A76" s="240"/>
      <c r="B76" s="240" t="s">
        <v>152</v>
      </c>
      <c r="C76" s="240"/>
      <c r="D76" s="240"/>
      <c r="E76" s="427"/>
      <c r="F76" s="177">
        <v>0</v>
      </c>
      <c r="G76" s="241"/>
      <c r="H76" s="177">
        <v>0</v>
      </c>
      <c r="I76" s="242"/>
      <c r="J76" s="243"/>
      <c r="K76" s="244"/>
      <c r="L76" s="273"/>
      <c r="M76" s="274"/>
      <c r="N76" s="274"/>
      <c r="O76" s="274"/>
    </row>
    <row r="77" spans="1:15" x14ac:dyDescent="0.2">
      <c r="A77" s="240"/>
      <c r="B77" s="240" t="s">
        <v>152</v>
      </c>
      <c r="C77" s="240"/>
      <c r="D77" s="240"/>
      <c r="E77" s="427"/>
      <c r="F77" s="177">
        <v>0</v>
      </c>
      <c r="G77" s="241"/>
      <c r="H77" s="177">
        <v>0</v>
      </c>
      <c r="I77" s="242"/>
      <c r="J77" s="243"/>
      <c r="K77" s="244"/>
      <c r="L77" s="273"/>
      <c r="M77" s="274"/>
      <c r="N77" s="274"/>
      <c r="O77" s="274"/>
    </row>
    <row r="78" spans="1:15" x14ac:dyDescent="0.2">
      <c r="A78" s="240"/>
      <c r="B78" s="240" t="s">
        <v>152</v>
      </c>
      <c r="C78" s="240"/>
      <c r="D78" s="240"/>
      <c r="E78" s="427"/>
      <c r="F78" s="177">
        <v>0</v>
      </c>
      <c r="G78" s="241"/>
      <c r="H78" s="177">
        <v>0</v>
      </c>
      <c r="I78" s="242"/>
      <c r="J78" s="243"/>
      <c r="K78" s="244"/>
      <c r="L78" s="273"/>
      <c r="M78" s="274"/>
      <c r="N78" s="274"/>
      <c r="O78" s="274"/>
    </row>
    <row r="79" spans="1:15" x14ac:dyDescent="0.2">
      <c r="A79" s="240"/>
      <c r="B79" s="240" t="s">
        <v>152</v>
      </c>
      <c r="C79" s="240"/>
      <c r="D79" s="240"/>
      <c r="E79" s="427"/>
      <c r="F79" s="177">
        <v>0</v>
      </c>
      <c r="G79" s="241"/>
      <c r="H79" s="177">
        <v>0</v>
      </c>
      <c r="I79" s="242"/>
      <c r="J79" s="243"/>
      <c r="K79" s="244"/>
      <c r="L79" s="273"/>
      <c r="M79" s="274"/>
      <c r="N79" s="274"/>
      <c r="O79" s="274"/>
    </row>
    <row r="80" spans="1:15" x14ac:dyDescent="0.2">
      <c r="A80" s="240"/>
      <c r="B80" s="240" t="s">
        <v>152</v>
      </c>
      <c r="C80" s="240"/>
      <c r="D80" s="240"/>
      <c r="E80" s="427"/>
      <c r="F80" s="177">
        <v>0</v>
      </c>
      <c r="G80" s="241"/>
      <c r="H80" s="177">
        <v>0</v>
      </c>
      <c r="I80" s="242"/>
      <c r="J80" s="243"/>
      <c r="K80" s="244"/>
      <c r="L80" s="273"/>
      <c r="M80" s="274"/>
      <c r="N80" s="274"/>
      <c r="O80" s="274"/>
    </row>
    <row r="81" spans="1:17" x14ac:dyDescent="0.2">
      <c r="A81" s="240" t="s">
        <v>264</v>
      </c>
      <c r="B81" s="240"/>
      <c r="C81" s="36"/>
      <c r="D81" s="240"/>
      <c r="E81" s="427"/>
      <c r="F81" s="40">
        <f>SUM(F75:F80)</f>
        <v>0</v>
      </c>
      <c r="G81" s="241"/>
      <c r="H81" s="245">
        <f>SUM(H75:H80)</f>
        <v>0</v>
      </c>
      <c r="I81" s="242"/>
      <c r="J81" s="243">
        <f>H81-F81</f>
        <v>0</v>
      </c>
      <c r="K81" s="244"/>
      <c r="L81" s="273"/>
      <c r="M81" s="274"/>
      <c r="N81" s="274"/>
      <c r="O81" s="274"/>
    </row>
    <row r="82" spans="1:17" s="286" customFormat="1" x14ac:dyDescent="0.2">
      <c r="A82" s="280" t="s">
        <v>179</v>
      </c>
      <c r="B82" s="280"/>
      <c r="C82" s="280"/>
      <c r="D82" s="280"/>
      <c r="E82" s="426"/>
      <c r="F82" s="281"/>
      <c r="G82" s="282"/>
      <c r="H82" s="281"/>
      <c r="I82" s="283"/>
      <c r="J82" s="284"/>
      <c r="K82" s="285"/>
      <c r="L82" s="273"/>
      <c r="M82" s="274"/>
      <c r="N82" s="274"/>
      <c r="O82" s="274"/>
      <c r="P82" s="274"/>
      <c r="Q82" s="274"/>
    </row>
    <row r="83" spans="1:17" x14ac:dyDescent="0.2">
      <c r="A83" s="240"/>
      <c r="B83" s="240" t="s">
        <v>261</v>
      </c>
      <c r="C83" s="240" t="s">
        <v>262</v>
      </c>
      <c r="D83" s="240" t="s">
        <v>263</v>
      </c>
      <c r="E83" s="427"/>
      <c r="F83" s="177">
        <v>0</v>
      </c>
      <c r="G83" s="177"/>
      <c r="H83" s="177">
        <v>0</v>
      </c>
      <c r="I83" s="242"/>
      <c r="J83" s="243"/>
      <c r="K83" s="244"/>
      <c r="L83" s="273"/>
      <c r="M83" s="274"/>
      <c r="N83" s="274"/>
      <c r="O83" s="274"/>
      <c r="P83" s="274"/>
      <c r="Q83" s="274"/>
    </row>
    <row r="84" spans="1:17" x14ac:dyDescent="0.2">
      <c r="A84" s="240"/>
      <c r="B84" s="240" t="s">
        <v>152</v>
      </c>
      <c r="C84" s="240"/>
      <c r="D84" s="240"/>
      <c r="E84" s="427"/>
      <c r="F84" s="177">
        <v>0</v>
      </c>
      <c r="G84" s="177"/>
      <c r="H84" s="177">
        <v>0</v>
      </c>
      <c r="I84" s="242"/>
      <c r="J84" s="243"/>
      <c r="K84" s="244"/>
      <c r="L84" s="273"/>
      <c r="M84" s="274"/>
      <c r="N84" s="274"/>
      <c r="O84" s="274"/>
      <c r="P84" s="274"/>
      <c r="Q84" s="274"/>
    </row>
    <row r="85" spans="1:17" x14ac:dyDescent="0.2">
      <c r="A85" s="240"/>
      <c r="B85" s="240" t="s">
        <v>152</v>
      </c>
      <c r="C85" s="240"/>
      <c r="D85" s="240"/>
      <c r="E85" s="427"/>
      <c r="F85" s="177">
        <v>0</v>
      </c>
      <c r="G85" s="177"/>
      <c r="H85" s="177">
        <v>0</v>
      </c>
      <c r="I85" s="242"/>
      <c r="J85" s="243"/>
      <c r="K85" s="244"/>
      <c r="L85" s="273"/>
      <c r="M85" s="274"/>
      <c r="N85" s="274"/>
      <c r="O85" s="274"/>
      <c r="P85" s="274"/>
      <c r="Q85" s="274"/>
    </row>
    <row r="86" spans="1:17" x14ac:dyDescent="0.2">
      <c r="A86" s="240"/>
      <c r="B86" s="240" t="s">
        <v>152</v>
      </c>
      <c r="C86" s="240"/>
      <c r="D86" s="240"/>
      <c r="E86" s="427"/>
      <c r="F86" s="177">
        <v>0</v>
      </c>
      <c r="G86" s="177"/>
      <c r="H86" s="177">
        <v>0</v>
      </c>
      <c r="I86" s="242"/>
      <c r="J86" s="243"/>
      <c r="K86" s="244"/>
      <c r="L86" s="273"/>
      <c r="M86" s="274"/>
      <c r="N86" s="274"/>
      <c r="O86" s="274"/>
      <c r="P86" s="274"/>
      <c r="Q86" s="274"/>
    </row>
    <row r="87" spans="1:17" x14ac:dyDescent="0.2">
      <c r="A87" s="240"/>
      <c r="B87" s="240" t="s">
        <v>152</v>
      </c>
      <c r="C87" s="240"/>
      <c r="D87" s="240"/>
      <c r="E87" s="427"/>
      <c r="F87" s="177">
        <v>0</v>
      </c>
      <c r="G87" s="177"/>
      <c r="H87" s="177">
        <v>0</v>
      </c>
      <c r="I87" s="242"/>
      <c r="J87" s="243"/>
      <c r="K87" s="244"/>
      <c r="L87" s="273"/>
      <c r="M87" s="274"/>
      <c r="N87" s="274"/>
      <c r="O87" s="274"/>
      <c r="P87" s="274"/>
      <c r="Q87" s="274"/>
    </row>
    <row r="88" spans="1:17" x14ac:dyDescent="0.2">
      <c r="A88" s="240"/>
      <c r="B88" s="240" t="s">
        <v>152</v>
      </c>
      <c r="C88" s="240"/>
      <c r="D88" s="240"/>
      <c r="E88" s="427"/>
      <c r="F88" s="177">
        <v>0</v>
      </c>
      <c r="G88" s="177"/>
      <c r="H88" s="177">
        <v>0</v>
      </c>
      <c r="I88" s="242"/>
      <c r="J88" s="243"/>
      <c r="K88" s="244"/>
      <c r="L88" s="273"/>
      <c r="M88" s="274"/>
      <c r="N88" s="274"/>
      <c r="O88" s="274"/>
      <c r="P88" s="274"/>
      <c r="Q88" s="274"/>
    </row>
    <row r="89" spans="1:17" x14ac:dyDescent="0.2">
      <c r="A89" s="240" t="s">
        <v>180</v>
      </c>
      <c r="B89" s="240"/>
      <c r="C89" s="36"/>
      <c r="D89" s="240"/>
      <c r="E89" s="427"/>
      <c r="F89" s="40">
        <f>SUM(F83:F88)</f>
        <v>0</v>
      </c>
      <c r="G89" s="241"/>
      <c r="H89" s="245">
        <f>SUM(H83:H88)</f>
        <v>0</v>
      </c>
      <c r="I89" s="242"/>
      <c r="J89" s="243">
        <f>H89-F89</f>
        <v>0</v>
      </c>
      <c r="K89" s="246"/>
      <c r="L89" s="273"/>
      <c r="M89" s="274"/>
      <c r="N89" s="274"/>
      <c r="O89" s="274"/>
      <c r="P89" s="274"/>
      <c r="Q89" s="274"/>
    </row>
    <row r="90" spans="1:17" s="286" customFormat="1" x14ac:dyDescent="0.2">
      <c r="A90" s="280" t="s">
        <v>181</v>
      </c>
      <c r="B90" s="280"/>
      <c r="C90" s="280"/>
      <c r="D90" s="280"/>
      <c r="E90" s="426"/>
      <c r="F90" s="281"/>
      <c r="G90" s="282"/>
      <c r="H90" s="281"/>
      <c r="I90" s="287"/>
      <c r="J90" s="288"/>
      <c r="K90" s="285"/>
      <c r="L90" s="273"/>
      <c r="M90" s="274"/>
      <c r="N90" s="274"/>
      <c r="O90" s="274"/>
      <c r="P90" s="274"/>
      <c r="Q90" s="274"/>
    </row>
    <row r="91" spans="1:17" x14ac:dyDescent="0.2">
      <c r="A91" s="240"/>
      <c r="B91" s="240" t="s">
        <v>261</v>
      </c>
      <c r="C91" s="240" t="s">
        <v>262</v>
      </c>
      <c r="D91" s="240" t="s">
        <v>263</v>
      </c>
      <c r="E91" s="427"/>
      <c r="F91" s="177">
        <v>0</v>
      </c>
      <c r="G91" s="177"/>
      <c r="H91" s="177">
        <v>0</v>
      </c>
      <c r="I91" s="250"/>
      <c r="J91" s="251"/>
      <c r="K91" s="244"/>
      <c r="L91" s="273"/>
      <c r="M91" s="274"/>
      <c r="N91" s="274"/>
      <c r="O91" s="274"/>
      <c r="P91" s="274"/>
      <c r="Q91" s="274"/>
    </row>
    <row r="92" spans="1:17" x14ac:dyDescent="0.2">
      <c r="A92" s="240"/>
      <c r="B92" s="240" t="s">
        <v>152</v>
      </c>
      <c r="C92" s="240"/>
      <c r="D92" s="240"/>
      <c r="E92" s="427"/>
      <c r="F92" s="177">
        <v>0</v>
      </c>
      <c r="G92" s="177"/>
      <c r="H92" s="177">
        <v>0</v>
      </c>
      <c r="I92" s="250"/>
      <c r="J92" s="251"/>
      <c r="K92" s="244"/>
      <c r="L92" s="273"/>
      <c r="M92" s="274"/>
      <c r="N92" s="274"/>
      <c r="O92" s="274"/>
      <c r="P92" s="274"/>
      <c r="Q92" s="274"/>
    </row>
    <row r="93" spans="1:17" x14ac:dyDescent="0.2">
      <c r="A93" s="240"/>
      <c r="B93" s="240" t="s">
        <v>152</v>
      </c>
      <c r="C93" s="240"/>
      <c r="D93" s="240"/>
      <c r="E93" s="427"/>
      <c r="F93" s="177">
        <v>0</v>
      </c>
      <c r="G93" s="177"/>
      <c r="H93" s="177">
        <v>0</v>
      </c>
      <c r="I93" s="250"/>
      <c r="J93" s="251"/>
      <c r="K93" s="244"/>
      <c r="L93" s="273"/>
      <c r="M93" s="274"/>
      <c r="N93" s="274"/>
      <c r="O93" s="274"/>
      <c r="P93" s="274"/>
      <c r="Q93" s="274"/>
    </row>
    <row r="94" spans="1:17" x14ac:dyDescent="0.2">
      <c r="A94" s="240"/>
      <c r="B94" s="240" t="s">
        <v>152</v>
      </c>
      <c r="C94" s="240"/>
      <c r="D94" s="240"/>
      <c r="E94" s="427"/>
      <c r="F94" s="177">
        <v>0</v>
      </c>
      <c r="G94" s="177"/>
      <c r="H94" s="177">
        <v>0</v>
      </c>
      <c r="I94" s="250"/>
      <c r="J94" s="251"/>
      <c r="K94" s="244"/>
      <c r="L94" s="273"/>
      <c r="M94" s="274"/>
      <c r="N94" s="274"/>
      <c r="O94" s="274"/>
      <c r="P94" s="274"/>
      <c r="Q94" s="274"/>
    </row>
    <row r="95" spans="1:17" x14ac:dyDescent="0.2">
      <c r="A95" s="240"/>
      <c r="B95" s="240" t="s">
        <v>152</v>
      </c>
      <c r="C95" s="240"/>
      <c r="D95" s="240"/>
      <c r="E95" s="427"/>
      <c r="F95" s="177">
        <v>0</v>
      </c>
      <c r="G95" s="177"/>
      <c r="H95" s="177">
        <v>0</v>
      </c>
      <c r="I95" s="250"/>
      <c r="J95" s="251"/>
      <c r="K95" s="244"/>
      <c r="L95" s="273"/>
      <c r="M95" s="274"/>
      <c r="N95" s="274"/>
      <c r="O95" s="274"/>
      <c r="P95" s="274"/>
      <c r="Q95" s="274"/>
    </row>
    <row r="96" spans="1:17" x14ac:dyDescent="0.2">
      <c r="A96" s="240"/>
      <c r="B96" s="240" t="s">
        <v>152</v>
      </c>
      <c r="C96" s="240"/>
      <c r="D96" s="240"/>
      <c r="E96" s="427"/>
      <c r="F96" s="177">
        <v>0</v>
      </c>
      <c r="G96" s="177"/>
      <c r="H96" s="177">
        <v>0</v>
      </c>
      <c r="I96" s="250"/>
      <c r="J96" s="251"/>
      <c r="K96" s="244"/>
      <c r="L96" s="273"/>
      <c r="M96" s="274"/>
      <c r="N96" s="274"/>
      <c r="O96" s="274"/>
      <c r="P96" s="274"/>
      <c r="Q96" s="274"/>
    </row>
    <row r="97" spans="1:17" x14ac:dyDescent="0.2">
      <c r="A97" s="240" t="s">
        <v>182</v>
      </c>
      <c r="B97" s="240"/>
      <c r="C97" s="36"/>
      <c r="D97" s="247"/>
      <c r="E97" s="428"/>
      <c r="F97" s="248">
        <f>SUM(F91:F96)</f>
        <v>0</v>
      </c>
      <c r="G97" s="249"/>
      <c r="H97" s="252">
        <f>SUM(H91:H96)</f>
        <v>0</v>
      </c>
      <c r="I97" s="250"/>
      <c r="J97" s="243">
        <f>H97-F97</f>
        <v>0</v>
      </c>
      <c r="K97" s="244"/>
      <c r="L97" s="273"/>
      <c r="M97" s="274"/>
      <c r="N97" s="274"/>
      <c r="O97" s="274"/>
      <c r="P97" s="274"/>
      <c r="Q97" s="274"/>
    </row>
    <row r="98" spans="1:17" s="159" customFormat="1" ht="15.75" x14ac:dyDescent="0.25">
      <c r="A98" s="366" t="s">
        <v>265</v>
      </c>
      <c r="B98" s="393"/>
      <c r="C98" s="368"/>
      <c r="D98" s="368"/>
      <c r="E98" s="429">
        <f>'Progress Report 2019'!J98</f>
        <v>0</v>
      </c>
      <c r="F98" s="369">
        <f>F57+F65+F73+F81+F89+F97</f>
        <v>0</v>
      </c>
      <c r="G98" s="370"/>
      <c r="H98" s="371">
        <f>H57+H65+H73+H81+H89+H97</f>
        <v>0</v>
      </c>
      <c r="I98" s="372"/>
      <c r="J98" s="371">
        <f>E98+H98-F98</f>
        <v>0</v>
      </c>
      <c r="K98" s="368"/>
      <c r="L98" s="373"/>
      <c r="M98" s="374"/>
      <c r="N98" s="374"/>
      <c r="O98" s="374"/>
      <c r="P98" s="374"/>
      <c r="Q98" s="374"/>
    </row>
    <row r="99" spans="1:17" s="286" customFormat="1" ht="15.75" x14ac:dyDescent="0.25">
      <c r="A99" s="525" t="s">
        <v>184</v>
      </c>
      <c r="B99" s="526"/>
      <c r="C99" s="290"/>
      <c r="D99" s="291"/>
      <c r="E99" s="430"/>
      <c r="F99" s="292"/>
      <c r="G99" s="292"/>
      <c r="H99" s="292"/>
      <c r="I99" s="291"/>
      <c r="J99" s="291"/>
      <c r="K99" s="293"/>
      <c r="L99" s="273"/>
      <c r="M99" s="274"/>
      <c r="N99" s="274"/>
      <c r="O99" s="274"/>
      <c r="P99" s="274"/>
      <c r="Q99" s="274"/>
    </row>
    <row r="100" spans="1:17" x14ac:dyDescent="0.2">
      <c r="A100" s="507" t="s">
        <v>183</v>
      </c>
      <c r="B100" s="508"/>
      <c r="C100" s="184"/>
      <c r="D100" s="31"/>
      <c r="E100" s="418"/>
      <c r="F100" s="31"/>
      <c r="G100" s="31"/>
      <c r="H100" s="31"/>
      <c r="I100" s="31"/>
      <c r="J100" s="31"/>
      <c r="K100" s="129"/>
      <c r="L100" s="27"/>
    </row>
    <row r="101" spans="1:17" x14ac:dyDescent="0.2">
      <c r="A101" s="130"/>
      <c r="B101" s="188" t="s">
        <v>185</v>
      </c>
      <c r="C101" s="188" t="s">
        <v>186</v>
      </c>
      <c r="D101" s="253" t="s">
        <v>187</v>
      </c>
      <c r="E101" s="431"/>
      <c r="F101" s="189">
        <v>0</v>
      </c>
      <c r="G101" s="189"/>
      <c r="H101" s="189">
        <v>0</v>
      </c>
      <c r="I101" s="187"/>
      <c r="J101" s="187"/>
      <c r="K101" s="190"/>
      <c r="L101" s="27"/>
    </row>
    <row r="102" spans="1:17" x14ac:dyDescent="0.2">
      <c r="A102" s="191"/>
      <c r="B102" s="193" t="s">
        <v>152</v>
      </c>
      <c r="C102" s="193"/>
      <c r="D102" s="192"/>
      <c r="E102" s="432"/>
      <c r="F102" s="194">
        <v>0</v>
      </c>
      <c r="G102" s="194"/>
      <c r="H102" s="194">
        <v>0</v>
      </c>
      <c r="I102" s="192"/>
      <c r="J102" s="192"/>
      <c r="K102" s="195"/>
      <c r="L102" s="27"/>
    </row>
    <row r="103" spans="1:17" x14ac:dyDescent="0.2">
      <c r="A103" s="191"/>
      <c r="B103" s="193" t="s">
        <v>152</v>
      </c>
      <c r="C103" s="193"/>
      <c r="D103" s="196"/>
      <c r="E103" s="433"/>
      <c r="F103" s="194">
        <v>0</v>
      </c>
      <c r="G103" s="194"/>
      <c r="H103" s="194">
        <v>0</v>
      </c>
      <c r="I103" s="192"/>
      <c r="J103" s="192"/>
      <c r="K103" s="195"/>
      <c r="L103" s="27"/>
    </row>
    <row r="104" spans="1:17" x14ac:dyDescent="0.2">
      <c r="A104" s="191"/>
      <c r="B104" s="193" t="s">
        <v>152</v>
      </c>
      <c r="C104" s="193"/>
      <c r="D104" s="192"/>
      <c r="E104" s="432"/>
      <c r="F104" s="194">
        <v>0</v>
      </c>
      <c r="G104" s="194"/>
      <c r="H104" s="194">
        <v>0</v>
      </c>
      <c r="I104" s="192"/>
      <c r="J104" s="478"/>
      <c r="K104" s="195"/>
      <c r="L104" s="27"/>
    </row>
    <row r="105" spans="1:17" x14ac:dyDescent="0.2">
      <c r="A105" s="191"/>
      <c r="B105" s="193" t="s">
        <v>152</v>
      </c>
      <c r="C105" s="193"/>
      <c r="D105" s="192"/>
      <c r="E105" s="432"/>
      <c r="F105" s="194">
        <v>0</v>
      </c>
      <c r="G105" s="194"/>
      <c r="H105" s="194">
        <v>0</v>
      </c>
      <c r="I105" s="192"/>
      <c r="J105" s="478"/>
      <c r="K105" s="195"/>
      <c r="L105" s="27"/>
    </row>
    <row r="106" spans="1:17" s="1" customFormat="1" x14ac:dyDescent="0.2">
      <c r="A106" s="294" t="s">
        <v>189</v>
      </c>
      <c r="B106" s="295"/>
      <c r="C106" s="295"/>
      <c r="D106" s="296"/>
      <c r="E106" s="434"/>
      <c r="F106" s="297">
        <f>SUM(F101:F105)</f>
        <v>0</v>
      </c>
      <c r="G106" s="297"/>
      <c r="H106" s="297">
        <f>SUM(H101:H105)</f>
        <v>0</v>
      </c>
      <c r="I106" s="296"/>
      <c r="J106" s="479">
        <f>H106-F106</f>
        <v>0</v>
      </c>
      <c r="K106" s="298"/>
      <c r="L106" s="299"/>
    </row>
    <row r="107" spans="1:17" x14ac:dyDescent="0.2">
      <c r="A107" s="507" t="s">
        <v>191</v>
      </c>
      <c r="B107" s="508"/>
      <c r="C107" s="184"/>
      <c r="D107" s="31"/>
      <c r="E107" s="418"/>
      <c r="F107" s="31"/>
      <c r="G107" s="31"/>
      <c r="H107" s="31"/>
      <c r="I107" s="31"/>
      <c r="J107" s="64"/>
      <c r="K107" s="129"/>
      <c r="L107" s="27"/>
    </row>
    <row r="108" spans="1:17" x14ac:dyDescent="0.2">
      <c r="A108" s="255"/>
      <c r="B108" s="188" t="s">
        <v>185</v>
      </c>
      <c r="C108" s="188" t="s">
        <v>186</v>
      </c>
      <c r="D108" s="253" t="s">
        <v>187</v>
      </c>
      <c r="E108" s="431"/>
      <c r="F108" s="375">
        <v>0</v>
      </c>
      <c r="G108" s="375"/>
      <c r="H108" s="375">
        <v>0</v>
      </c>
      <c r="I108" s="254"/>
      <c r="J108" s="268"/>
      <c r="K108" s="239"/>
      <c r="L108" s="27"/>
    </row>
    <row r="109" spans="1:17" x14ac:dyDescent="0.2">
      <c r="A109" s="255"/>
      <c r="B109" s="193" t="s">
        <v>152</v>
      </c>
      <c r="C109" s="193"/>
      <c r="D109" s="192"/>
      <c r="E109" s="432"/>
      <c r="F109" s="375">
        <v>0</v>
      </c>
      <c r="G109" s="375"/>
      <c r="H109" s="375">
        <v>0</v>
      </c>
      <c r="I109" s="254"/>
      <c r="J109" s="268"/>
      <c r="K109" s="239"/>
      <c r="L109" s="27"/>
    </row>
    <row r="110" spans="1:17" x14ac:dyDescent="0.2">
      <c r="A110" s="255"/>
      <c r="B110" s="193" t="s">
        <v>152</v>
      </c>
      <c r="C110" s="193"/>
      <c r="D110" s="192"/>
      <c r="E110" s="432"/>
      <c r="F110" s="375">
        <v>0</v>
      </c>
      <c r="G110" s="375"/>
      <c r="H110" s="375">
        <v>0</v>
      </c>
      <c r="I110" s="254"/>
      <c r="J110" s="268"/>
      <c r="K110" s="239"/>
      <c r="L110" s="27"/>
    </row>
    <row r="111" spans="1:17" x14ac:dyDescent="0.2">
      <c r="A111" s="255"/>
      <c r="B111" s="193" t="s">
        <v>152</v>
      </c>
      <c r="C111" s="193"/>
      <c r="D111" s="196"/>
      <c r="E111" s="433"/>
      <c r="F111" s="375">
        <v>0</v>
      </c>
      <c r="G111" s="375"/>
      <c r="H111" s="375">
        <v>0</v>
      </c>
      <c r="I111" s="254"/>
      <c r="J111" s="268"/>
      <c r="K111" s="239"/>
      <c r="L111" s="27"/>
    </row>
    <row r="112" spans="1:17" s="1" customFormat="1" x14ac:dyDescent="0.2">
      <c r="A112" s="300" t="s">
        <v>190</v>
      </c>
      <c r="B112" s="301"/>
      <c r="C112" s="301"/>
      <c r="D112" s="289"/>
      <c r="E112" s="435"/>
      <c r="F112" s="265">
        <f>SUM(F108:F111)</f>
        <v>0</v>
      </c>
      <c r="G112" s="265"/>
      <c r="H112" s="265">
        <f>SUM(H108:H111)</f>
        <v>0</v>
      </c>
      <c r="I112" s="302"/>
      <c r="J112" s="179">
        <f>H112-F112</f>
        <v>0</v>
      </c>
      <c r="K112" s="303"/>
      <c r="L112" s="299"/>
    </row>
    <row r="113" spans="1:16" s="286" customFormat="1" x14ac:dyDescent="0.2">
      <c r="A113" s="519" t="s">
        <v>192</v>
      </c>
      <c r="B113" s="520"/>
      <c r="C113" s="521"/>
      <c r="D113" s="304"/>
      <c r="E113" s="426"/>
      <c r="F113" s="281"/>
      <c r="G113" s="282"/>
      <c r="H113" s="281"/>
      <c r="I113" s="305"/>
      <c r="J113" s="306"/>
      <c r="K113" s="307"/>
      <c r="L113" s="273"/>
      <c r="M113" s="274"/>
      <c r="N113" s="317"/>
      <c r="O113" s="317"/>
      <c r="P113" s="308"/>
    </row>
    <row r="114" spans="1:16" x14ac:dyDescent="0.2">
      <c r="A114" s="236"/>
      <c r="B114" s="188" t="s">
        <v>185</v>
      </c>
      <c r="C114" s="188" t="s">
        <v>186</v>
      </c>
      <c r="D114" s="253" t="s">
        <v>187</v>
      </c>
      <c r="E114" s="431"/>
      <c r="F114" s="264">
        <v>0</v>
      </c>
      <c r="G114" s="238"/>
      <c r="H114" s="264">
        <v>0</v>
      </c>
      <c r="I114" s="261"/>
      <c r="J114" s="262"/>
      <c r="K114" s="263"/>
      <c r="L114" s="27"/>
      <c r="N114" s="7"/>
      <c r="O114" s="7"/>
      <c r="P114" s="7"/>
    </row>
    <row r="115" spans="1:16" x14ac:dyDescent="0.2">
      <c r="A115" s="236"/>
      <c r="B115" s="236" t="s">
        <v>152</v>
      </c>
      <c r="C115" s="236"/>
      <c r="D115" s="260"/>
      <c r="E115" s="436"/>
      <c r="F115" s="264">
        <v>0</v>
      </c>
      <c r="G115" s="238"/>
      <c r="H115" s="264">
        <v>0</v>
      </c>
      <c r="I115" s="261"/>
      <c r="J115" s="262"/>
      <c r="K115" s="263"/>
      <c r="L115" s="27"/>
      <c r="N115" s="7"/>
      <c r="O115" s="7"/>
      <c r="P115" s="7"/>
    </row>
    <row r="116" spans="1:16" x14ac:dyDescent="0.2">
      <c r="A116" s="236"/>
      <c r="B116" s="236" t="s">
        <v>152</v>
      </c>
      <c r="C116" s="236"/>
      <c r="D116" s="260"/>
      <c r="E116" s="436"/>
      <c r="F116" s="264">
        <v>0</v>
      </c>
      <c r="G116" s="238"/>
      <c r="H116" s="264">
        <v>0</v>
      </c>
      <c r="I116" s="261"/>
      <c r="J116" s="262"/>
      <c r="K116" s="263"/>
      <c r="L116" s="27"/>
      <c r="N116" s="7"/>
      <c r="O116" s="7"/>
      <c r="P116" s="7"/>
    </row>
    <row r="117" spans="1:16" x14ac:dyDescent="0.2">
      <c r="A117" s="236"/>
      <c r="B117" s="236" t="s">
        <v>152</v>
      </c>
      <c r="C117" s="236"/>
      <c r="D117" s="260"/>
      <c r="E117" s="436"/>
      <c r="F117" s="264">
        <v>0</v>
      </c>
      <c r="G117" s="238"/>
      <c r="H117" s="264">
        <v>0</v>
      </c>
      <c r="I117" s="261"/>
      <c r="J117" s="262"/>
      <c r="K117" s="263"/>
      <c r="L117" s="27"/>
      <c r="N117" s="7"/>
      <c r="O117" s="7"/>
      <c r="P117" s="7"/>
    </row>
    <row r="118" spans="1:16" x14ac:dyDescent="0.2">
      <c r="A118" s="522" t="s">
        <v>193</v>
      </c>
      <c r="B118" s="523"/>
      <c r="C118" s="523"/>
      <c r="D118" s="524"/>
      <c r="E118" s="437"/>
      <c r="F118" s="265">
        <f>SUM(F114:F117)</f>
        <v>0</v>
      </c>
      <c r="G118" s="37"/>
      <c r="H118" s="265">
        <f>SUM(H114:H117)</f>
        <v>0</v>
      </c>
      <c r="I118" s="36"/>
      <c r="J118" s="37">
        <f>H118-F118</f>
        <v>0</v>
      </c>
      <c r="K118" s="197"/>
      <c r="L118" s="27"/>
      <c r="N118" s="7"/>
      <c r="O118" s="7"/>
      <c r="P118" s="7"/>
    </row>
    <row r="119" spans="1:16" x14ac:dyDescent="0.2">
      <c r="A119" s="507" t="s">
        <v>194</v>
      </c>
      <c r="B119" s="508"/>
      <c r="C119" s="184"/>
      <c r="D119" s="31"/>
      <c r="E119" s="418"/>
      <c r="F119" s="31"/>
      <c r="G119" s="31"/>
      <c r="H119" s="31"/>
      <c r="I119" s="31"/>
      <c r="J119" s="31"/>
      <c r="K119" s="129"/>
      <c r="L119" s="27"/>
    </row>
    <row r="120" spans="1:16" x14ac:dyDescent="0.2">
      <c r="A120" s="134"/>
      <c r="B120" s="188" t="s">
        <v>185</v>
      </c>
      <c r="C120" s="188" t="s">
        <v>186</v>
      </c>
      <c r="D120" s="253" t="s">
        <v>187</v>
      </c>
      <c r="E120" s="431"/>
      <c r="F120" s="37">
        <v>0</v>
      </c>
      <c r="G120" s="37"/>
      <c r="H120" s="37">
        <v>0</v>
      </c>
      <c r="I120" s="36"/>
      <c r="J120" s="36"/>
      <c r="K120" s="127"/>
      <c r="L120" s="27"/>
    </row>
    <row r="121" spans="1:16" x14ac:dyDescent="0.2">
      <c r="A121" s="266"/>
      <c r="B121" s="236" t="s">
        <v>152</v>
      </c>
      <c r="C121" s="236"/>
      <c r="D121" s="260"/>
      <c r="E121" s="436"/>
      <c r="F121" s="37">
        <v>0</v>
      </c>
      <c r="G121" s="37"/>
      <c r="H121" s="37">
        <v>0</v>
      </c>
      <c r="I121" s="36"/>
      <c r="J121" s="36"/>
      <c r="K121" s="127"/>
      <c r="L121" s="27"/>
    </row>
    <row r="122" spans="1:16" x14ac:dyDescent="0.2">
      <c r="A122" s="266"/>
      <c r="B122" s="236" t="s">
        <v>152</v>
      </c>
      <c r="C122" s="236"/>
      <c r="D122" s="260"/>
      <c r="E122" s="436"/>
      <c r="F122" s="37">
        <v>0</v>
      </c>
      <c r="G122" s="37"/>
      <c r="H122" s="37">
        <v>0</v>
      </c>
      <c r="I122" s="36"/>
      <c r="J122" s="36"/>
      <c r="K122" s="127"/>
      <c r="L122" s="27"/>
    </row>
    <row r="123" spans="1:16" x14ac:dyDescent="0.2">
      <c r="A123" s="266"/>
      <c r="B123" s="236" t="s">
        <v>152</v>
      </c>
      <c r="C123" s="236"/>
      <c r="D123" s="260"/>
      <c r="E123" s="436"/>
      <c r="F123" s="37">
        <v>0</v>
      </c>
      <c r="G123" s="37"/>
      <c r="H123" s="37">
        <v>0</v>
      </c>
      <c r="I123" s="36"/>
      <c r="J123" s="36"/>
      <c r="K123" s="127"/>
      <c r="L123" s="27"/>
    </row>
    <row r="124" spans="1:16" x14ac:dyDescent="0.2">
      <c r="A124" s="309" t="s">
        <v>195</v>
      </c>
      <c r="B124" s="396"/>
      <c r="C124" s="236"/>
      <c r="D124" s="260"/>
      <c r="E124" s="436"/>
      <c r="F124" s="265">
        <f>SUM(F120:F123)</f>
        <v>0</v>
      </c>
      <c r="G124" s="37"/>
      <c r="H124" s="265">
        <f>SUM(H120:H123)</f>
        <v>0</v>
      </c>
      <c r="I124" s="36"/>
      <c r="J124" s="37">
        <f>H124-F124</f>
        <v>0</v>
      </c>
      <c r="K124" s="127"/>
      <c r="L124" s="27"/>
    </row>
    <row r="125" spans="1:16" x14ac:dyDescent="0.2">
      <c r="A125" s="507" t="s">
        <v>196</v>
      </c>
      <c r="B125" s="508"/>
      <c r="C125" s="184"/>
      <c r="D125" s="31"/>
      <c r="E125" s="418"/>
      <c r="F125" s="31"/>
      <c r="G125" s="31"/>
      <c r="H125" s="31"/>
      <c r="I125" s="31"/>
      <c r="J125" s="31"/>
      <c r="K125" s="129"/>
      <c r="L125" s="27"/>
    </row>
    <row r="126" spans="1:16" x14ac:dyDescent="0.2">
      <c r="A126" s="134"/>
      <c r="B126" s="188" t="s">
        <v>185</v>
      </c>
      <c r="C126" s="188" t="s">
        <v>186</v>
      </c>
      <c r="D126" s="253" t="s">
        <v>187</v>
      </c>
      <c r="E126" s="431"/>
      <c r="F126" s="37">
        <v>0</v>
      </c>
      <c r="G126" s="37"/>
      <c r="H126" s="37">
        <v>0</v>
      </c>
      <c r="I126" s="36"/>
      <c r="J126" s="36"/>
      <c r="K126" s="127"/>
      <c r="L126" s="27"/>
    </row>
    <row r="127" spans="1:16" x14ac:dyDescent="0.2">
      <c r="A127" s="266"/>
      <c r="B127" s="236" t="s">
        <v>152</v>
      </c>
      <c r="C127" s="236"/>
      <c r="D127" s="260"/>
      <c r="E127" s="436"/>
      <c r="F127" s="37">
        <v>0</v>
      </c>
      <c r="G127" s="37"/>
      <c r="H127" s="37">
        <v>0</v>
      </c>
      <c r="I127" s="36"/>
      <c r="J127" s="36"/>
      <c r="K127" s="127"/>
      <c r="L127" s="27"/>
    </row>
    <row r="128" spans="1:16" x14ac:dyDescent="0.2">
      <c r="A128" s="266"/>
      <c r="B128" s="236" t="s">
        <v>152</v>
      </c>
      <c r="C128" s="236"/>
      <c r="D128" s="260"/>
      <c r="E128" s="436"/>
      <c r="F128" s="37">
        <v>0</v>
      </c>
      <c r="G128" s="37"/>
      <c r="H128" s="37">
        <v>0</v>
      </c>
      <c r="I128" s="36"/>
      <c r="J128" s="36"/>
      <c r="K128" s="127"/>
      <c r="L128" s="27"/>
    </row>
    <row r="129" spans="1:45" x14ac:dyDescent="0.2">
      <c r="A129" s="266"/>
      <c r="B129" s="236" t="s">
        <v>152</v>
      </c>
      <c r="C129" s="236"/>
      <c r="D129" s="260"/>
      <c r="E129" s="436"/>
      <c r="F129" s="37">
        <v>0</v>
      </c>
      <c r="G129" s="37"/>
      <c r="H129" s="37">
        <v>0</v>
      </c>
      <c r="I129" s="36"/>
      <c r="J129" s="36"/>
      <c r="K129" s="127"/>
      <c r="L129" s="27"/>
    </row>
    <row r="130" spans="1:45" x14ac:dyDescent="0.2">
      <c r="A130" s="309" t="s">
        <v>195</v>
      </c>
      <c r="B130" s="396"/>
      <c r="C130" s="236"/>
      <c r="D130" s="260"/>
      <c r="E130" s="436"/>
      <c r="F130" s="265">
        <f>SUM(F126:F129)</f>
        <v>0</v>
      </c>
      <c r="G130" s="37"/>
      <c r="H130" s="265">
        <f>SUM(H126:H129)</f>
        <v>0</v>
      </c>
      <c r="I130" s="36"/>
      <c r="J130" s="37">
        <f>H130-F130</f>
        <v>0</v>
      </c>
      <c r="K130" s="127"/>
      <c r="L130" s="27"/>
    </row>
    <row r="131" spans="1:45" x14ac:dyDescent="0.2">
      <c r="A131" s="507" t="s">
        <v>197</v>
      </c>
      <c r="B131" s="508"/>
      <c r="C131" s="184"/>
      <c r="D131" s="31"/>
      <c r="E131" s="418"/>
      <c r="F131" s="31"/>
      <c r="G131" s="31"/>
      <c r="H131" s="31"/>
      <c r="I131" s="31"/>
      <c r="J131" s="31"/>
      <c r="K131" s="129"/>
      <c r="L131" s="27"/>
    </row>
    <row r="132" spans="1:45" x14ac:dyDescent="0.2">
      <c r="A132" s="134"/>
      <c r="B132" s="188" t="s">
        <v>185</v>
      </c>
      <c r="C132" s="188" t="s">
        <v>186</v>
      </c>
      <c r="D132" s="253" t="s">
        <v>187</v>
      </c>
      <c r="E132" s="431"/>
      <c r="F132" s="37">
        <v>0</v>
      </c>
      <c r="G132" s="37"/>
      <c r="H132" s="37">
        <v>0</v>
      </c>
      <c r="I132" s="36"/>
      <c r="J132" s="36"/>
      <c r="K132" s="127"/>
      <c r="L132" s="27"/>
    </row>
    <row r="133" spans="1:45" x14ac:dyDescent="0.2">
      <c r="A133" s="266"/>
      <c r="B133" s="236" t="s">
        <v>152</v>
      </c>
      <c r="C133" s="236"/>
      <c r="D133" s="260"/>
      <c r="E133" s="436"/>
      <c r="F133" s="37">
        <v>0</v>
      </c>
      <c r="G133" s="37"/>
      <c r="H133" s="37">
        <v>0</v>
      </c>
      <c r="I133" s="36"/>
      <c r="J133" s="36"/>
      <c r="K133" s="127"/>
      <c r="L133" s="27"/>
    </row>
    <row r="134" spans="1:45" x14ac:dyDescent="0.2">
      <c r="A134" s="266"/>
      <c r="B134" s="236" t="s">
        <v>152</v>
      </c>
      <c r="C134" s="236"/>
      <c r="D134" s="260"/>
      <c r="E134" s="436"/>
      <c r="F134" s="37">
        <v>0</v>
      </c>
      <c r="G134" s="37"/>
      <c r="H134" s="37">
        <v>0</v>
      </c>
      <c r="I134" s="36"/>
      <c r="J134" s="36"/>
      <c r="K134" s="127"/>
      <c r="L134" s="27"/>
    </row>
    <row r="135" spans="1:45" x14ac:dyDescent="0.2">
      <c r="A135" s="266"/>
      <c r="B135" s="236" t="s">
        <v>152</v>
      </c>
      <c r="C135" s="236"/>
      <c r="D135" s="260"/>
      <c r="E135" s="436"/>
      <c r="F135" s="37">
        <v>0</v>
      </c>
      <c r="G135" s="37"/>
      <c r="H135" s="37">
        <v>0</v>
      </c>
      <c r="I135" s="36"/>
      <c r="J135" s="36"/>
      <c r="K135" s="127"/>
      <c r="L135" s="27"/>
    </row>
    <row r="136" spans="1:45" x14ac:dyDescent="0.2">
      <c r="A136" s="309" t="s">
        <v>198</v>
      </c>
      <c r="B136" s="396"/>
      <c r="C136" s="236"/>
      <c r="D136" s="260"/>
      <c r="E136" s="436"/>
      <c r="F136" s="265">
        <f>SUM(F132:F135)</f>
        <v>0</v>
      </c>
      <c r="G136" s="37"/>
      <c r="H136" s="265">
        <f>SUM(H132:H135)</f>
        <v>0</v>
      </c>
      <c r="I136" s="36"/>
      <c r="J136" s="37">
        <f>H136-F136</f>
        <v>0</v>
      </c>
      <c r="K136" s="127"/>
      <c r="L136" s="27"/>
    </row>
    <row r="137" spans="1:45" s="25" customFormat="1" ht="15.75" x14ac:dyDescent="0.25">
      <c r="A137" s="514" t="s">
        <v>266</v>
      </c>
      <c r="B137" s="515"/>
      <c r="C137" s="324"/>
      <c r="D137" s="328"/>
      <c r="E137" s="438">
        <f>'Progress Report 2019'!J137</f>
        <v>0</v>
      </c>
      <c r="F137" s="329">
        <f>F106+F112+F118+F124+F130+F136</f>
        <v>0</v>
      </c>
      <c r="G137" s="326"/>
      <c r="H137" s="329">
        <f>H106+H112+H118+H124+H130+H136</f>
        <v>0</v>
      </c>
      <c r="I137" s="360"/>
      <c r="J137" s="376">
        <f>E137+H137-F137</f>
        <v>0</v>
      </c>
      <c r="K137" s="361"/>
      <c r="L137" s="342"/>
      <c r="M137" s="159"/>
    </row>
    <row r="138" spans="1:45" ht="15" x14ac:dyDescent="0.25">
      <c r="A138" s="546" t="s">
        <v>199</v>
      </c>
      <c r="B138" s="547"/>
      <c r="C138" s="184"/>
      <c r="D138" s="31"/>
      <c r="E138" s="418"/>
      <c r="F138" s="31"/>
      <c r="G138" s="31"/>
      <c r="H138" s="31"/>
      <c r="I138" s="31"/>
      <c r="J138" s="31"/>
      <c r="K138" s="129"/>
      <c r="L138" s="27"/>
    </row>
    <row r="139" spans="1:45" s="314" customFormat="1" x14ac:dyDescent="0.2">
      <c r="A139" s="332" t="s">
        <v>200</v>
      </c>
      <c r="B139" s="310"/>
      <c r="C139" s="310"/>
      <c r="D139" s="311"/>
      <c r="E139" s="439"/>
      <c r="F139" s="312"/>
      <c r="G139" s="312"/>
      <c r="H139" s="312"/>
      <c r="I139" s="310"/>
      <c r="J139" s="310"/>
      <c r="K139" s="313"/>
      <c r="L139" s="256"/>
      <c r="M139" s="257"/>
      <c r="N139" s="257"/>
      <c r="O139" s="257"/>
      <c r="P139" s="257"/>
      <c r="Q139" s="257"/>
      <c r="R139" s="257"/>
      <c r="S139" s="257"/>
      <c r="T139" s="257"/>
      <c r="U139" s="257"/>
    </row>
    <row r="140" spans="1:45" s="8" customFormat="1" x14ac:dyDescent="0.2">
      <c r="A140" s="176"/>
      <c r="B140" s="66" t="s">
        <v>212</v>
      </c>
      <c r="C140" s="66" t="s">
        <v>213</v>
      </c>
      <c r="D140" s="66"/>
      <c r="E140" s="440"/>
      <c r="F140" s="177">
        <v>0</v>
      </c>
      <c r="G140" s="177"/>
      <c r="H140" s="177">
        <v>0</v>
      </c>
      <c r="I140" s="66"/>
      <c r="J140" s="66"/>
      <c r="K140" s="258"/>
      <c r="L140" s="76"/>
    </row>
    <row r="141" spans="1:45" s="198" customFormat="1" x14ac:dyDescent="0.2">
      <c r="A141" s="267"/>
      <c r="B141" s="268" t="s">
        <v>152</v>
      </c>
      <c r="C141" s="268"/>
      <c r="D141" s="268"/>
      <c r="E141" s="441"/>
      <c r="F141" s="264">
        <v>0</v>
      </c>
      <c r="G141" s="264"/>
      <c r="H141" s="264">
        <v>0</v>
      </c>
      <c r="I141" s="268"/>
      <c r="J141" s="268"/>
      <c r="K141" s="258"/>
      <c r="L141" s="256"/>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row>
    <row r="142" spans="1:45" s="198" customFormat="1" x14ac:dyDescent="0.2">
      <c r="A142" s="267"/>
      <c r="B142" s="268" t="s">
        <v>152</v>
      </c>
      <c r="C142" s="268"/>
      <c r="D142" s="268"/>
      <c r="E142" s="441"/>
      <c r="F142" s="264">
        <v>0</v>
      </c>
      <c r="G142" s="264"/>
      <c r="H142" s="264">
        <v>0</v>
      </c>
      <c r="I142" s="268"/>
      <c r="J142" s="268"/>
      <c r="K142" s="258"/>
      <c r="L142" s="256"/>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row>
    <row r="143" spans="1:45" s="318" customFormat="1" x14ac:dyDescent="0.2">
      <c r="A143" s="315" t="s">
        <v>202</v>
      </c>
      <c r="B143" s="260"/>
      <c r="C143" s="260"/>
      <c r="D143" s="260"/>
      <c r="E143" s="436"/>
      <c r="F143" s="237">
        <f>SUM(F140:F142)</f>
        <v>0</v>
      </c>
      <c r="G143" s="237"/>
      <c r="H143" s="237">
        <f>SUM(H140:H142)</f>
        <v>0</v>
      </c>
      <c r="I143" s="260"/>
      <c r="J143" s="264">
        <f>H143-F143</f>
        <v>0</v>
      </c>
      <c r="K143" s="258"/>
      <c r="L143" s="316"/>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row>
    <row r="144" spans="1:45" s="314" customFormat="1" x14ac:dyDescent="0.2">
      <c r="A144" s="332" t="s">
        <v>203</v>
      </c>
      <c r="B144" s="310"/>
      <c r="C144" s="310"/>
      <c r="D144" s="310"/>
      <c r="E144" s="442"/>
      <c r="F144" s="312"/>
      <c r="G144" s="312"/>
      <c r="H144" s="312"/>
      <c r="I144" s="310"/>
      <c r="J144" s="310"/>
      <c r="K144" s="313"/>
      <c r="L144" s="256"/>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row>
    <row r="145" spans="1:48" s="2" customFormat="1" x14ac:dyDescent="0.2">
      <c r="A145" s="176"/>
      <c r="B145" s="66" t="s">
        <v>212</v>
      </c>
      <c r="C145" s="66" t="s">
        <v>213</v>
      </c>
      <c r="D145" s="54"/>
      <c r="E145" s="443"/>
      <c r="F145" s="179">
        <v>0</v>
      </c>
      <c r="G145" s="179"/>
      <c r="H145" s="179">
        <v>0</v>
      </c>
      <c r="I145" s="54"/>
      <c r="J145" s="54"/>
      <c r="K145" s="258"/>
      <c r="L145" s="256"/>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row>
    <row r="146" spans="1:48" s="2" customFormat="1" x14ac:dyDescent="0.2">
      <c r="A146" s="267"/>
      <c r="B146" s="268" t="s">
        <v>152</v>
      </c>
      <c r="C146" s="268"/>
      <c r="D146" s="54"/>
      <c r="E146" s="443"/>
      <c r="F146" s="179">
        <v>0</v>
      </c>
      <c r="G146" s="179"/>
      <c r="H146" s="179">
        <v>0</v>
      </c>
      <c r="I146" s="54"/>
      <c r="J146" s="54"/>
      <c r="K146" s="258"/>
      <c r="L146" s="256"/>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row>
    <row r="147" spans="1:48" s="2" customFormat="1" x14ac:dyDescent="0.2">
      <c r="A147" s="267"/>
      <c r="B147" s="268" t="s">
        <v>152</v>
      </c>
      <c r="C147" s="268"/>
      <c r="D147" s="54"/>
      <c r="E147" s="443"/>
      <c r="F147" s="179">
        <v>0</v>
      </c>
      <c r="G147" s="179"/>
      <c r="H147" s="179">
        <v>0</v>
      </c>
      <c r="I147" s="54"/>
      <c r="J147" s="54"/>
      <c r="K147" s="199"/>
      <c r="L147" s="256"/>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row>
    <row r="148" spans="1:48" s="1" customFormat="1" x14ac:dyDescent="0.2">
      <c r="A148" s="315" t="s">
        <v>204</v>
      </c>
      <c r="B148" s="260"/>
      <c r="C148" s="260"/>
      <c r="D148" s="302"/>
      <c r="E148" s="444"/>
      <c r="F148" s="265">
        <f>SUM(F145:F147)</f>
        <v>0</v>
      </c>
      <c r="G148" s="265"/>
      <c r="H148" s="237">
        <f>SUM(H145:H147)</f>
        <v>0</v>
      </c>
      <c r="I148" s="302"/>
      <c r="J148" s="179">
        <f>H148-F148</f>
        <v>0</v>
      </c>
      <c r="K148" s="197"/>
      <c r="L148" s="316"/>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row>
    <row r="149" spans="1:48" s="314" customFormat="1" x14ac:dyDescent="0.2">
      <c r="A149" s="332" t="s">
        <v>205</v>
      </c>
      <c r="B149" s="310"/>
      <c r="C149" s="310"/>
      <c r="D149" s="310"/>
      <c r="E149" s="442"/>
      <c r="F149" s="312"/>
      <c r="G149" s="312"/>
      <c r="H149" s="312"/>
      <c r="I149" s="310"/>
      <c r="J149" s="310"/>
      <c r="K149" s="319"/>
      <c r="L149" s="256"/>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row>
    <row r="150" spans="1:48" s="2" customFormat="1" x14ac:dyDescent="0.2">
      <c r="A150" s="176"/>
      <c r="B150" s="66" t="s">
        <v>212</v>
      </c>
      <c r="C150" s="66" t="s">
        <v>211</v>
      </c>
      <c r="D150" s="54"/>
      <c r="E150" s="443"/>
      <c r="F150" s="179">
        <v>0</v>
      </c>
      <c r="G150" s="179"/>
      <c r="H150" s="179">
        <v>0</v>
      </c>
      <c r="I150" s="54"/>
      <c r="J150" s="54"/>
      <c r="K150" s="197"/>
      <c r="L150" s="256"/>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row>
    <row r="151" spans="1:48" s="2" customFormat="1" x14ac:dyDescent="0.2">
      <c r="A151" s="267"/>
      <c r="B151" s="268" t="s">
        <v>152</v>
      </c>
      <c r="C151" s="268"/>
      <c r="D151" s="54"/>
      <c r="E151" s="443"/>
      <c r="F151" s="179">
        <v>0</v>
      </c>
      <c r="G151" s="179"/>
      <c r="H151" s="179">
        <v>0</v>
      </c>
      <c r="I151" s="54"/>
      <c r="J151" s="54"/>
      <c r="K151" s="197"/>
      <c r="L151" s="256"/>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row>
    <row r="152" spans="1:48" s="2" customFormat="1" x14ac:dyDescent="0.2">
      <c r="A152" s="267"/>
      <c r="B152" s="268" t="s">
        <v>152</v>
      </c>
      <c r="C152" s="268"/>
      <c r="D152" s="54"/>
      <c r="E152" s="443"/>
      <c r="F152" s="179">
        <v>0</v>
      </c>
      <c r="G152" s="179"/>
      <c r="H152" s="179">
        <v>0</v>
      </c>
      <c r="I152" s="54"/>
      <c r="J152" s="54"/>
      <c r="K152" s="197"/>
      <c r="L152" s="256"/>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row>
    <row r="153" spans="1:48" s="1" customFormat="1" x14ac:dyDescent="0.2">
      <c r="A153" s="315" t="s">
        <v>206</v>
      </c>
      <c r="B153" s="260"/>
      <c r="C153" s="260"/>
      <c r="D153" s="302"/>
      <c r="E153" s="444"/>
      <c r="F153" s="265">
        <f>SUM(F150:F152)</f>
        <v>0</v>
      </c>
      <c r="G153" s="265"/>
      <c r="H153" s="265">
        <f>SUM(H150:H152)</f>
        <v>0</v>
      </c>
      <c r="I153" s="302"/>
      <c r="J153" s="179">
        <f>H153-F153</f>
        <v>0</v>
      </c>
      <c r="K153" s="197"/>
      <c r="L153" s="316"/>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row>
    <row r="154" spans="1:48" s="314" customFormat="1" x14ac:dyDescent="0.2">
      <c r="A154" s="332" t="s">
        <v>207</v>
      </c>
      <c r="B154" s="310"/>
      <c r="C154" s="310"/>
      <c r="D154" s="310"/>
      <c r="E154" s="442"/>
      <c r="F154" s="312"/>
      <c r="G154" s="312"/>
      <c r="H154" s="312"/>
      <c r="I154" s="310"/>
      <c r="J154" s="310"/>
      <c r="K154" s="319"/>
      <c r="L154" s="256"/>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row>
    <row r="155" spans="1:48" s="2" customFormat="1" x14ac:dyDescent="0.2">
      <c r="A155" s="176"/>
      <c r="B155" s="66" t="s">
        <v>212</v>
      </c>
      <c r="C155" s="66" t="s">
        <v>211</v>
      </c>
      <c r="D155" s="54"/>
      <c r="E155" s="443"/>
      <c r="F155" s="179">
        <v>0</v>
      </c>
      <c r="G155" s="179"/>
      <c r="H155" s="179">
        <v>0</v>
      </c>
      <c r="I155" s="54"/>
      <c r="J155" s="54"/>
      <c r="K155" s="197"/>
      <c r="L155" s="78"/>
    </row>
    <row r="156" spans="1:48" s="2" customFormat="1" x14ac:dyDescent="0.2">
      <c r="A156" s="267"/>
      <c r="B156" s="268" t="s">
        <v>152</v>
      </c>
      <c r="C156" s="268"/>
      <c r="D156" s="54"/>
      <c r="E156" s="443"/>
      <c r="F156" s="179">
        <v>0</v>
      </c>
      <c r="G156" s="179"/>
      <c r="H156" s="179">
        <v>0</v>
      </c>
      <c r="I156" s="54"/>
      <c r="J156" s="54"/>
      <c r="K156" s="197"/>
      <c r="L156" s="78"/>
    </row>
    <row r="157" spans="1:48" s="2" customFormat="1" x14ac:dyDescent="0.2">
      <c r="A157" s="267"/>
      <c r="B157" s="268" t="s">
        <v>152</v>
      </c>
      <c r="C157" s="268"/>
      <c r="D157" s="54"/>
      <c r="E157" s="443"/>
      <c r="F157" s="179">
        <v>0</v>
      </c>
      <c r="G157" s="179"/>
      <c r="H157" s="179">
        <v>0</v>
      </c>
      <c r="I157" s="54"/>
      <c r="J157" s="54"/>
      <c r="K157" s="197"/>
      <c r="L157" s="78"/>
    </row>
    <row r="158" spans="1:48" s="1" customFormat="1" x14ac:dyDescent="0.2">
      <c r="A158" s="315" t="s">
        <v>208</v>
      </c>
      <c r="B158" s="260"/>
      <c r="C158" s="260"/>
      <c r="D158" s="302"/>
      <c r="E158" s="444"/>
      <c r="F158" s="265">
        <f>SUM(F155:F157)</f>
        <v>0</v>
      </c>
      <c r="G158" s="265"/>
      <c r="H158" s="265">
        <f>SUM(H155:H157)</f>
        <v>0</v>
      </c>
      <c r="I158" s="302"/>
      <c r="J158" s="179">
        <f>H158-F158</f>
        <v>0</v>
      </c>
      <c r="K158" s="197"/>
      <c r="L158" s="299"/>
    </row>
    <row r="159" spans="1:48" s="314" customFormat="1" x14ac:dyDescent="0.2">
      <c r="A159" s="332" t="s">
        <v>209</v>
      </c>
      <c r="B159" s="310"/>
      <c r="C159" s="310"/>
      <c r="D159" s="310"/>
      <c r="E159" s="442"/>
      <c r="F159" s="312"/>
      <c r="G159" s="312"/>
      <c r="H159" s="312"/>
      <c r="I159" s="310"/>
      <c r="J159" s="310"/>
      <c r="K159" s="319"/>
      <c r="L159" s="256"/>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1:48" s="2" customFormat="1" x14ac:dyDescent="0.2">
      <c r="A160" s="176"/>
      <c r="B160" s="66" t="s">
        <v>201</v>
      </c>
      <c r="C160" s="66" t="s">
        <v>211</v>
      </c>
      <c r="D160" s="54"/>
      <c r="E160" s="443"/>
      <c r="F160" s="179">
        <v>0</v>
      </c>
      <c r="G160" s="179"/>
      <c r="H160" s="179">
        <v>0</v>
      </c>
      <c r="I160" s="54"/>
      <c r="J160" s="54"/>
      <c r="K160" s="197"/>
      <c r="L160" s="256"/>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1:48" s="2" customFormat="1" x14ac:dyDescent="0.2">
      <c r="A161" s="267"/>
      <c r="B161" s="268" t="s">
        <v>152</v>
      </c>
      <c r="C161" s="268"/>
      <c r="D161" s="54"/>
      <c r="E161" s="443"/>
      <c r="F161" s="179">
        <v>0</v>
      </c>
      <c r="G161" s="179"/>
      <c r="H161" s="179">
        <v>0</v>
      </c>
      <c r="I161" s="54"/>
      <c r="J161" s="54"/>
      <c r="K161" s="197"/>
      <c r="L161" s="256"/>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1:48" s="2" customFormat="1" x14ac:dyDescent="0.2">
      <c r="A162" s="267"/>
      <c r="B162" s="268" t="s">
        <v>152</v>
      </c>
      <c r="C162" s="268"/>
      <c r="D162" s="54"/>
      <c r="E162" s="443"/>
      <c r="F162" s="179">
        <v>0</v>
      </c>
      <c r="G162" s="179"/>
      <c r="H162" s="179">
        <v>0</v>
      </c>
      <c r="I162" s="54"/>
      <c r="J162" s="54"/>
      <c r="K162" s="197"/>
      <c r="L162" s="256"/>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1:48" s="7" customFormat="1" x14ac:dyDescent="0.2">
      <c r="A163" s="315" t="s">
        <v>210</v>
      </c>
      <c r="B163" s="260"/>
      <c r="C163" s="260"/>
      <c r="D163" s="302"/>
      <c r="E163" s="444"/>
      <c r="F163" s="265">
        <f>SUM(F160:F162)</f>
        <v>0</v>
      </c>
      <c r="G163" s="265"/>
      <c r="H163" s="265">
        <f>SUM(H160:H162)</f>
        <v>0</v>
      </c>
      <c r="I163" s="302"/>
      <c r="J163" s="179">
        <f>H163-F163</f>
        <v>0</v>
      </c>
      <c r="K163" s="197"/>
      <c r="L163" s="316"/>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row>
    <row r="164" spans="1:48" s="314" customFormat="1" x14ac:dyDescent="0.2">
      <c r="A164" s="332" t="s">
        <v>214</v>
      </c>
      <c r="B164" s="310"/>
      <c r="C164" s="310"/>
      <c r="D164" s="310"/>
      <c r="E164" s="442"/>
      <c r="F164" s="312"/>
      <c r="G164" s="312"/>
      <c r="H164" s="312"/>
      <c r="I164" s="310"/>
      <c r="J164" s="310"/>
      <c r="K164" s="319"/>
      <c r="L164" s="256"/>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1:48" s="8" customFormat="1" x14ac:dyDescent="0.2">
      <c r="A165" s="176"/>
      <c r="B165" s="66" t="s">
        <v>201</v>
      </c>
      <c r="C165" s="66" t="s">
        <v>211</v>
      </c>
      <c r="D165" s="54"/>
      <c r="E165" s="443"/>
      <c r="F165" s="179">
        <v>0</v>
      </c>
      <c r="G165" s="179"/>
      <c r="H165" s="179">
        <v>0</v>
      </c>
      <c r="I165" s="54"/>
      <c r="J165" s="54"/>
      <c r="K165" s="197"/>
      <c r="L165" s="256"/>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1:48" s="8" customFormat="1" x14ac:dyDescent="0.2">
      <c r="A166" s="267"/>
      <c r="B166" s="268" t="s">
        <v>152</v>
      </c>
      <c r="C166" s="268"/>
      <c r="D166" s="54"/>
      <c r="E166" s="443"/>
      <c r="F166" s="179">
        <v>0</v>
      </c>
      <c r="G166" s="179"/>
      <c r="H166" s="179">
        <v>0</v>
      </c>
      <c r="I166" s="54"/>
      <c r="J166" s="54"/>
      <c r="K166" s="197"/>
      <c r="L166" s="256"/>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1:48" s="8" customFormat="1" x14ac:dyDescent="0.2">
      <c r="A167" s="267"/>
      <c r="B167" s="268" t="s">
        <v>152</v>
      </c>
      <c r="C167" s="268"/>
      <c r="D167" s="54"/>
      <c r="E167" s="443"/>
      <c r="F167" s="179">
        <v>0</v>
      </c>
      <c r="G167" s="179"/>
      <c r="H167" s="179">
        <v>0</v>
      </c>
      <c r="I167" s="54"/>
      <c r="J167" s="54"/>
      <c r="K167" s="197"/>
      <c r="L167" s="256"/>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1:48" s="1" customFormat="1" x14ac:dyDescent="0.2">
      <c r="A168" s="315" t="s">
        <v>215</v>
      </c>
      <c r="B168" s="260"/>
      <c r="C168" s="260"/>
      <c r="D168" s="260"/>
      <c r="E168" s="436"/>
      <c r="F168" s="237">
        <f>SUM(F165:F167)</f>
        <v>0</v>
      </c>
      <c r="G168" s="237"/>
      <c r="H168" s="237">
        <f>SUM(H165:H167)</f>
        <v>0</v>
      </c>
      <c r="I168" s="320"/>
      <c r="J168" s="262">
        <f>H168-F168</f>
        <v>0</v>
      </c>
      <c r="K168" s="263"/>
      <c r="L168" s="316"/>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row>
    <row r="169" spans="1:48" s="331" customFormat="1" ht="15.75" x14ac:dyDescent="0.25">
      <c r="A169" s="514" t="s">
        <v>267</v>
      </c>
      <c r="B169" s="515"/>
      <c r="C169" s="327"/>
      <c r="D169" s="328"/>
      <c r="E169" s="445">
        <f>'Progress Report 2019'!J169</f>
        <v>0</v>
      </c>
      <c r="F169" s="329">
        <f>F143+F148+F153+F158+F163+F168</f>
        <v>0</v>
      </c>
      <c r="G169" s="328"/>
      <c r="H169" s="329">
        <f>H143+H148+H153+H158+H163+H168</f>
        <v>0</v>
      </c>
      <c r="I169" s="328"/>
      <c r="J169" s="329">
        <f>E169+H169-F169</f>
        <v>0</v>
      </c>
      <c r="K169" s="330"/>
      <c r="L169" s="316"/>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row>
    <row r="170" spans="1:48" s="5" customFormat="1" ht="15.75" x14ac:dyDescent="0.25">
      <c r="A170" s="333" t="s">
        <v>216</v>
      </c>
      <c r="B170" s="310"/>
      <c r="C170" s="310"/>
      <c r="D170" s="291"/>
      <c r="E170" s="430"/>
      <c r="F170" s="292"/>
      <c r="G170" s="292"/>
      <c r="H170" s="292"/>
      <c r="I170" s="291"/>
      <c r="J170" s="291"/>
      <c r="K170" s="334"/>
      <c r="L170" s="273"/>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row>
    <row r="171" spans="1:48" s="5" customFormat="1" x14ac:dyDescent="0.2">
      <c r="A171" s="130"/>
      <c r="B171" s="35" t="s">
        <v>217</v>
      </c>
      <c r="C171" s="35"/>
      <c r="D171" s="36"/>
      <c r="E171" s="446"/>
      <c r="F171" s="37"/>
      <c r="G171" s="37"/>
      <c r="H171" s="37"/>
      <c r="I171" s="36"/>
      <c r="J171" s="36"/>
      <c r="K171" s="127"/>
      <c r="L171" s="273"/>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row>
    <row r="172" spans="1:48" s="5" customFormat="1" ht="15.75" x14ac:dyDescent="0.25">
      <c r="A172" s="335" t="s">
        <v>218</v>
      </c>
      <c r="B172" s="336"/>
      <c r="C172" s="337"/>
      <c r="D172" s="44"/>
      <c r="E172" s="445">
        <f>'Progress Report 2019'!J172</f>
        <v>0</v>
      </c>
      <c r="F172" s="329">
        <f>F171</f>
        <v>0</v>
      </c>
      <c r="G172" s="326"/>
      <c r="H172" s="329">
        <f>H171</f>
        <v>0</v>
      </c>
      <c r="I172" s="325"/>
      <c r="J172" s="329">
        <f>E172+H172-F172</f>
        <v>0</v>
      </c>
      <c r="K172" s="128"/>
      <c r="L172" s="273"/>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row>
    <row r="173" spans="1:48" s="286" customFormat="1" ht="15.75" x14ac:dyDescent="0.25">
      <c r="A173" s="543" t="s">
        <v>219</v>
      </c>
      <c r="B173" s="544"/>
      <c r="C173" s="545"/>
      <c r="D173" s="338"/>
      <c r="E173" s="447"/>
      <c r="F173" s="338"/>
      <c r="G173" s="338"/>
      <c r="H173" s="338"/>
      <c r="I173" s="338"/>
      <c r="J173" s="338"/>
      <c r="K173" s="334"/>
      <c r="L173" s="273"/>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row>
    <row r="174" spans="1:48" s="5" customFormat="1" x14ac:dyDescent="0.2">
      <c r="A174" s="130"/>
      <c r="B174" s="54" t="s">
        <v>220</v>
      </c>
      <c r="C174" s="255"/>
      <c r="D174" s="254"/>
      <c r="E174" s="448"/>
      <c r="F174" s="375">
        <v>0</v>
      </c>
      <c r="G174" s="254"/>
      <c r="H174" s="375">
        <v>0</v>
      </c>
      <c r="I174" s="254"/>
      <c r="J174" s="339"/>
      <c r="K174" s="340"/>
      <c r="L174" s="17"/>
    </row>
    <row r="175" spans="1:48" s="5" customFormat="1" x14ac:dyDescent="0.2">
      <c r="A175" s="130"/>
      <c r="B175" s="54" t="s">
        <v>152</v>
      </c>
      <c r="C175" s="255"/>
      <c r="D175" s="254"/>
      <c r="E175" s="448"/>
      <c r="F175" s="375">
        <v>0</v>
      </c>
      <c r="G175" s="254"/>
      <c r="H175" s="375">
        <v>0</v>
      </c>
      <c r="I175" s="254"/>
      <c r="J175" s="339"/>
      <c r="K175" s="340"/>
      <c r="L175" s="17"/>
    </row>
    <row r="176" spans="1:48" s="5" customFormat="1" x14ac:dyDescent="0.2">
      <c r="A176" s="130"/>
      <c r="B176" s="54" t="s">
        <v>152</v>
      </c>
      <c r="C176" s="54"/>
      <c r="D176" s="66"/>
      <c r="E176" s="440"/>
      <c r="F176" s="37">
        <v>0</v>
      </c>
      <c r="G176" s="37"/>
      <c r="H176" s="37">
        <v>0</v>
      </c>
      <c r="I176" s="36"/>
      <c r="J176" s="36"/>
      <c r="K176" s="127"/>
      <c r="L176" s="17"/>
    </row>
    <row r="177" spans="1:30" s="5" customFormat="1" x14ac:dyDescent="0.2">
      <c r="A177" s="130"/>
      <c r="B177" s="54" t="s">
        <v>152</v>
      </c>
      <c r="C177" s="54"/>
      <c r="D177" s="66"/>
      <c r="E177" s="440"/>
      <c r="F177" s="37">
        <v>0</v>
      </c>
      <c r="G177" s="37"/>
      <c r="H177" s="37">
        <v>0</v>
      </c>
      <c r="I177" s="36"/>
      <c r="J177" s="36"/>
      <c r="K177" s="127"/>
      <c r="L177" s="17"/>
    </row>
    <row r="178" spans="1:30" s="26" customFormat="1" ht="15.75" x14ac:dyDescent="0.25">
      <c r="A178" s="554" t="s">
        <v>221</v>
      </c>
      <c r="B178" s="536"/>
      <c r="C178" s="536"/>
      <c r="D178" s="537"/>
      <c r="E178" s="407">
        <f>'Progress Report 2019'!J178</f>
        <v>0</v>
      </c>
      <c r="F178" s="329">
        <f>SUM(F174:F177)</f>
        <v>0</v>
      </c>
      <c r="G178" s="329"/>
      <c r="H178" s="329">
        <f>SUM(H174:H177)</f>
        <v>0</v>
      </c>
      <c r="I178" s="328"/>
      <c r="J178" s="329">
        <f>E178+H178-F178</f>
        <v>0</v>
      </c>
      <c r="K178" s="341"/>
      <c r="L178" s="30"/>
    </row>
    <row r="179" spans="1:30" s="159" customFormat="1" ht="15.75" x14ac:dyDescent="0.25">
      <c r="A179" s="555" t="s">
        <v>222</v>
      </c>
      <c r="B179" s="556"/>
      <c r="C179" s="557"/>
      <c r="D179" s="343"/>
      <c r="E179" s="449"/>
      <c r="F179" s="344"/>
      <c r="G179" s="345"/>
      <c r="H179" s="344"/>
      <c r="I179" s="346"/>
      <c r="J179" s="344"/>
      <c r="K179" s="347"/>
      <c r="L179" s="158"/>
    </row>
    <row r="180" spans="1:30" s="308" customFormat="1" x14ac:dyDescent="0.2">
      <c r="A180" s="332" t="s">
        <v>223</v>
      </c>
      <c r="B180" s="304"/>
      <c r="C180" s="304"/>
      <c r="D180" s="304"/>
      <c r="E180" s="426"/>
      <c r="F180" s="281"/>
      <c r="G180" s="281"/>
      <c r="H180" s="281"/>
      <c r="I180" s="304"/>
      <c r="J180" s="304"/>
      <c r="K180" s="348"/>
      <c r="L180" s="316"/>
      <c r="M180" s="317"/>
      <c r="N180" s="317"/>
      <c r="O180" s="317"/>
      <c r="P180" s="317"/>
      <c r="Q180" s="317"/>
      <c r="R180" s="317"/>
      <c r="S180" s="317"/>
      <c r="T180" s="317"/>
      <c r="U180" s="317"/>
      <c r="V180" s="317"/>
      <c r="W180" s="317"/>
      <c r="X180" s="317"/>
      <c r="Y180" s="317"/>
      <c r="Z180" s="317"/>
      <c r="AA180" s="317"/>
      <c r="AB180" s="317"/>
      <c r="AC180" s="317"/>
      <c r="AD180" s="317"/>
    </row>
    <row r="181" spans="1:30" x14ac:dyDescent="0.2">
      <c r="A181" s="130"/>
      <c r="B181" s="54" t="s">
        <v>224</v>
      </c>
      <c r="C181" s="54"/>
      <c r="D181" s="66"/>
      <c r="E181" s="440"/>
      <c r="F181" s="37">
        <v>0</v>
      </c>
      <c r="G181" s="37"/>
      <c r="H181" s="37">
        <v>0</v>
      </c>
      <c r="I181" s="36"/>
      <c r="J181" s="36"/>
      <c r="K181" s="127"/>
      <c r="L181" s="273"/>
      <c r="M181" s="274"/>
      <c r="N181" s="274"/>
      <c r="O181" s="274"/>
      <c r="P181" s="274"/>
      <c r="Q181" s="274"/>
      <c r="R181" s="274"/>
      <c r="S181" s="274"/>
      <c r="T181" s="274"/>
      <c r="U181" s="274"/>
      <c r="V181" s="274"/>
      <c r="W181" s="274"/>
      <c r="X181" s="274"/>
      <c r="Y181" s="274"/>
      <c r="Z181" s="274"/>
      <c r="AA181" s="274"/>
      <c r="AB181" s="274"/>
      <c r="AC181" s="274"/>
      <c r="AD181" s="274"/>
    </row>
    <row r="182" spans="1:30" x14ac:dyDescent="0.2">
      <c r="A182" s="130"/>
      <c r="B182" s="54" t="s">
        <v>152</v>
      </c>
      <c r="C182" s="54"/>
      <c r="D182" s="66"/>
      <c r="E182" s="440"/>
      <c r="F182" s="37">
        <v>0</v>
      </c>
      <c r="G182" s="37"/>
      <c r="H182" s="37">
        <v>0</v>
      </c>
      <c r="I182" s="36"/>
      <c r="J182" s="36"/>
      <c r="K182" s="127"/>
      <c r="L182" s="273"/>
      <c r="M182" s="274"/>
      <c r="N182" s="274"/>
      <c r="O182" s="274"/>
      <c r="P182" s="274"/>
      <c r="Q182" s="274"/>
      <c r="R182" s="274"/>
      <c r="S182" s="274"/>
      <c r="T182" s="274"/>
      <c r="U182" s="274"/>
      <c r="V182" s="274"/>
      <c r="W182" s="274"/>
      <c r="X182" s="274"/>
      <c r="Y182" s="274"/>
      <c r="Z182" s="274"/>
      <c r="AA182" s="274"/>
      <c r="AB182" s="274"/>
      <c r="AC182" s="274"/>
      <c r="AD182" s="274"/>
    </row>
    <row r="183" spans="1:30" s="1" customFormat="1" x14ac:dyDescent="0.2">
      <c r="A183" s="349" t="s">
        <v>225</v>
      </c>
      <c r="C183" s="302"/>
      <c r="D183" s="350"/>
      <c r="E183" s="427"/>
      <c r="F183" s="265">
        <f>SUM(F181:F182)</f>
        <v>0</v>
      </c>
      <c r="G183" s="265"/>
      <c r="H183" s="265">
        <f>SUM(H181:H182)</f>
        <v>0</v>
      </c>
      <c r="I183" s="302"/>
      <c r="J183" s="238">
        <f>H183-F183</f>
        <v>0</v>
      </c>
      <c r="K183" s="303"/>
      <c r="L183" s="316"/>
      <c r="M183" s="317"/>
      <c r="N183" s="317"/>
      <c r="O183" s="317"/>
      <c r="P183" s="317"/>
      <c r="Q183" s="317"/>
      <c r="R183" s="317"/>
      <c r="S183" s="317"/>
      <c r="T183" s="317"/>
      <c r="U183" s="317"/>
      <c r="V183" s="317"/>
      <c r="W183" s="317"/>
      <c r="X183" s="317"/>
      <c r="Y183" s="317"/>
      <c r="Z183" s="317"/>
      <c r="AA183" s="317"/>
      <c r="AB183" s="317"/>
      <c r="AC183" s="317"/>
      <c r="AD183" s="317"/>
    </row>
    <row r="184" spans="1:30" s="308" customFormat="1" x14ac:dyDescent="0.2">
      <c r="A184" s="332" t="s">
        <v>226</v>
      </c>
      <c r="B184" s="304"/>
      <c r="C184" s="304"/>
      <c r="D184" s="304"/>
      <c r="E184" s="426"/>
      <c r="F184" s="281"/>
      <c r="G184" s="281"/>
      <c r="H184" s="281"/>
      <c r="I184" s="304"/>
      <c r="J184" s="304"/>
      <c r="K184" s="348"/>
      <c r="L184" s="316"/>
      <c r="M184" s="317"/>
      <c r="N184" s="317"/>
      <c r="O184" s="317"/>
      <c r="P184" s="317"/>
      <c r="Q184" s="317"/>
      <c r="R184" s="317"/>
      <c r="S184" s="317"/>
      <c r="T184" s="317"/>
      <c r="U184" s="317"/>
      <c r="V184" s="317"/>
      <c r="W184" s="317"/>
      <c r="X184" s="317"/>
      <c r="Y184" s="317"/>
      <c r="Z184" s="317"/>
      <c r="AA184" s="317"/>
      <c r="AB184" s="317"/>
      <c r="AC184" s="317"/>
      <c r="AD184" s="317"/>
    </row>
    <row r="185" spans="1:30" x14ac:dyDescent="0.2">
      <c r="A185" s="130"/>
      <c r="B185" s="54" t="s">
        <v>224</v>
      </c>
      <c r="C185" s="54"/>
      <c r="D185" s="66"/>
      <c r="E185" s="440"/>
      <c r="F185" s="37">
        <v>0</v>
      </c>
      <c r="G185" s="37"/>
      <c r="H185" s="37">
        <v>0</v>
      </c>
      <c r="I185" s="36"/>
      <c r="J185" s="36"/>
      <c r="K185" s="127"/>
      <c r="L185" s="273"/>
      <c r="M185" s="274"/>
      <c r="N185" s="274"/>
      <c r="O185" s="274"/>
      <c r="P185" s="274"/>
      <c r="Q185" s="274"/>
      <c r="R185" s="274"/>
      <c r="S185" s="274"/>
      <c r="T185" s="274"/>
      <c r="U185" s="274"/>
      <c r="V185" s="274"/>
      <c r="W185" s="274"/>
      <c r="X185" s="274"/>
      <c r="Y185" s="274"/>
      <c r="Z185" s="274"/>
      <c r="AA185" s="274"/>
      <c r="AB185" s="274"/>
      <c r="AC185" s="274"/>
      <c r="AD185" s="274"/>
    </row>
    <row r="186" spans="1:30" x14ac:dyDescent="0.2">
      <c r="A186" s="130"/>
      <c r="B186" s="54" t="s">
        <v>152</v>
      </c>
      <c r="C186" s="54"/>
      <c r="D186" s="66"/>
      <c r="E186" s="440"/>
      <c r="F186" s="37">
        <v>0</v>
      </c>
      <c r="G186" s="37"/>
      <c r="H186" s="37">
        <v>0</v>
      </c>
      <c r="I186" s="36"/>
      <c r="J186" s="36"/>
      <c r="K186" s="127"/>
      <c r="L186" s="273"/>
      <c r="M186" s="274"/>
      <c r="N186" s="274"/>
      <c r="O186" s="274"/>
      <c r="P186" s="274"/>
      <c r="Q186" s="274"/>
      <c r="R186" s="274"/>
      <c r="S186" s="274"/>
      <c r="T186" s="274"/>
      <c r="U186" s="274"/>
      <c r="V186" s="274"/>
      <c r="W186" s="274"/>
      <c r="X186" s="274"/>
      <c r="Y186" s="274"/>
      <c r="Z186" s="274"/>
      <c r="AA186" s="274"/>
      <c r="AB186" s="274"/>
      <c r="AC186" s="274"/>
      <c r="AD186" s="274"/>
    </row>
    <row r="187" spans="1:30" s="1" customFormat="1" x14ac:dyDescent="0.2">
      <c r="A187" s="349" t="s">
        <v>227</v>
      </c>
      <c r="C187" s="302"/>
      <c r="D187" s="350"/>
      <c r="E187" s="427"/>
      <c r="F187" s="265">
        <f>SUM(F185:F186)</f>
        <v>0</v>
      </c>
      <c r="G187" s="265"/>
      <c r="H187" s="265">
        <f>SUM(H185:H186)</f>
        <v>0</v>
      </c>
      <c r="I187" s="302"/>
      <c r="J187" s="238">
        <f>H187-F187</f>
        <v>0</v>
      </c>
      <c r="K187" s="303"/>
      <c r="L187" s="316"/>
      <c r="M187" s="317"/>
      <c r="N187" s="317"/>
      <c r="O187" s="317"/>
      <c r="P187" s="317"/>
      <c r="Q187" s="317"/>
      <c r="R187" s="317"/>
      <c r="S187" s="317"/>
      <c r="T187" s="317"/>
      <c r="U187" s="317"/>
      <c r="V187" s="317"/>
      <c r="W187" s="317"/>
      <c r="X187" s="317"/>
      <c r="Y187" s="317"/>
      <c r="Z187" s="317"/>
      <c r="AA187" s="317"/>
      <c r="AB187" s="317"/>
      <c r="AC187" s="317"/>
      <c r="AD187" s="317"/>
    </row>
    <row r="188" spans="1:30" s="308" customFormat="1" x14ac:dyDescent="0.2">
      <c r="A188" s="332" t="s">
        <v>228</v>
      </c>
      <c r="B188" s="304"/>
      <c r="C188" s="304"/>
      <c r="D188" s="304"/>
      <c r="E188" s="426"/>
      <c r="F188" s="281"/>
      <c r="G188" s="281"/>
      <c r="H188" s="281"/>
      <c r="I188" s="304"/>
      <c r="J188" s="304"/>
      <c r="K188" s="348"/>
      <c r="L188" s="316"/>
      <c r="M188" s="317"/>
      <c r="N188" s="317"/>
      <c r="O188" s="317"/>
      <c r="P188" s="317"/>
      <c r="Q188" s="317"/>
      <c r="R188" s="317"/>
      <c r="S188" s="317"/>
      <c r="T188" s="317"/>
      <c r="U188" s="317"/>
      <c r="V188" s="317"/>
      <c r="W188" s="317"/>
      <c r="X188" s="317"/>
      <c r="Y188" s="317"/>
      <c r="Z188" s="317"/>
      <c r="AA188" s="317"/>
      <c r="AB188" s="317"/>
      <c r="AC188" s="317"/>
      <c r="AD188" s="317"/>
    </row>
    <row r="189" spans="1:30" x14ac:dyDescent="0.2">
      <c r="A189" s="130"/>
      <c r="B189" s="54" t="s">
        <v>224</v>
      </c>
      <c r="C189" s="54"/>
      <c r="D189" s="66"/>
      <c r="E189" s="440"/>
      <c r="F189" s="37">
        <v>0</v>
      </c>
      <c r="G189" s="37"/>
      <c r="H189" s="37">
        <v>0</v>
      </c>
      <c r="I189" s="36"/>
      <c r="J189" s="36"/>
      <c r="K189" s="127"/>
      <c r="L189" s="273"/>
      <c r="M189" s="274"/>
      <c r="N189" s="274"/>
      <c r="O189" s="274"/>
      <c r="P189" s="274"/>
      <c r="Q189" s="274"/>
      <c r="R189" s="274"/>
      <c r="S189" s="274"/>
      <c r="T189" s="274"/>
      <c r="U189" s="274"/>
      <c r="V189" s="274"/>
      <c r="W189" s="274"/>
      <c r="X189" s="274"/>
      <c r="Y189" s="274"/>
      <c r="Z189" s="274"/>
      <c r="AA189" s="274"/>
      <c r="AB189" s="274"/>
      <c r="AC189" s="274"/>
      <c r="AD189" s="274"/>
    </row>
    <row r="190" spans="1:30" x14ac:dyDescent="0.2">
      <c r="A190" s="130"/>
      <c r="B190" s="54" t="s">
        <v>152</v>
      </c>
      <c r="C190" s="54"/>
      <c r="D190" s="66"/>
      <c r="E190" s="440"/>
      <c r="F190" s="37">
        <v>0</v>
      </c>
      <c r="G190" s="37"/>
      <c r="H190" s="37">
        <v>0</v>
      </c>
      <c r="I190" s="36"/>
      <c r="J190" s="36"/>
      <c r="K190" s="127"/>
      <c r="L190" s="273"/>
      <c r="M190" s="274"/>
      <c r="N190" s="274"/>
      <c r="O190" s="274"/>
      <c r="P190" s="274"/>
      <c r="Q190" s="274"/>
      <c r="R190" s="274"/>
      <c r="S190" s="274"/>
      <c r="T190" s="274"/>
      <c r="U190" s="274"/>
      <c r="V190" s="274"/>
      <c r="W190" s="274"/>
      <c r="X190" s="274"/>
      <c r="Y190" s="274"/>
      <c r="Z190" s="274"/>
      <c r="AA190" s="274"/>
      <c r="AB190" s="274"/>
      <c r="AC190" s="274"/>
      <c r="AD190" s="274"/>
    </row>
    <row r="191" spans="1:30" s="7" customFormat="1" x14ac:dyDescent="0.2">
      <c r="A191" s="351" t="s">
        <v>229</v>
      </c>
      <c r="C191" s="350"/>
      <c r="D191" s="350"/>
      <c r="E191" s="427"/>
      <c r="F191" s="265">
        <f>SUM(F189:F190)</f>
        <v>0</v>
      </c>
      <c r="G191" s="40"/>
      <c r="H191" s="265">
        <f>SUM(H189:H190)</f>
        <v>0</v>
      </c>
      <c r="I191" s="350"/>
      <c r="J191" s="238">
        <f>H191-F191</f>
        <v>0</v>
      </c>
      <c r="K191" s="122"/>
      <c r="L191" s="316"/>
      <c r="M191" s="317"/>
      <c r="N191" s="317"/>
      <c r="O191" s="317"/>
      <c r="P191" s="317"/>
      <c r="Q191" s="317"/>
      <c r="R191" s="317"/>
      <c r="S191" s="317"/>
      <c r="T191" s="317"/>
      <c r="U191" s="317"/>
      <c r="V191" s="317"/>
      <c r="W191" s="317"/>
      <c r="X191" s="317"/>
      <c r="Y191" s="317"/>
      <c r="Z191" s="317"/>
      <c r="AA191" s="317"/>
      <c r="AB191" s="317"/>
      <c r="AC191" s="317"/>
      <c r="AD191" s="317"/>
    </row>
    <row r="192" spans="1:30" s="308" customFormat="1" x14ac:dyDescent="0.2">
      <c r="A192" s="332" t="s">
        <v>230</v>
      </c>
      <c r="B192" s="304"/>
      <c r="C192" s="304"/>
      <c r="D192" s="304"/>
      <c r="E192" s="426"/>
      <c r="F192" s="281"/>
      <c r="G192" s="281"/>
      <c r="H192" s="281"/>
      <c r="I192" s="304"/>
      <c r="J192" s="304"/>
      <c r="K192" s="348"/>
      <c r="L192" s="316"/>
      <c r="M192" s="317"/>
      <c r="N192" s="317"/>
      <c r="O192" s="317"/>
      <c r="P192" s="317"/>
      <c r="Q192" s="317"/>
      <c r="R192" s="317"/>
      <c r="S192" s="317"/>
      <c r="T192" s="317"/>
      <c r="U192" s="317"/>
      <c r="V192" s="317"/>
      <c r="W192" s="317"/>
      <c r="X192" s="317"/>
      <c r="Y192" s="317"/>
      <c r="Z192" s="317"/>
      <c r="AA192" s="317"/>
      <c r="AB192" s="317"/>
      <c r="AC192" s="317"/>
      <c r="AD192" s="317"/>
    </row>
    <row r="193" spans="1:30" x14ac:dyDescent="0.2">
      <c r="A193" s="130"/>
      <c r="B193" s="54" t="s">
        <v>224</v>
      </c>
      <c r="C193" s="54"/>
      <c r="D193" s="66"/>
      <c r="E193" s="440"/>
      <c r="F193" s="37">
        <v>0</v>
      </c>
      <c r="G193" s="37"/>
      <c r="H193" s="37">
        <v>0</v>
      </c>
      <c r="I193" s="36"/>
      <c r="J193" s="36"/>
      <c r="K193" s="127"/>
      <c r="L193" s="273"/>
      <c r="M193" s="274"/>
      <c r="N193" s="274"/>
      <c r="O193" s="274"/>
      <c r="P193" s="274"/>
      <c r="Q193" s="274"/>
      <c r="R193" s="274"/>
      <c r="S193" s="274"/>
      <c r="T193" s="274"/>
      <c r="U193" s="274"/>
      <c r="V193" s="274"/>
      <c r="W193" s="274"/>
      <c r="X193" s="274"/>
      <c r="Y193" s="274"/>
      <c r="Z193" s="274"/>
      <c r="AA193" s="274"/>
      <c r="AB193" s="274"/>
      <c r="AC193" s="274"/>
      <c r="AD193" s="274"/>
    </row>
    <row r="194" spans="1:30" x14ac:dyDescent="0.2">
      <c r="A194" s="130"/>
      <c r="B194" s="54" t="s">
        <v>152</v>
      </c>
      <c r="C194" s="54"/>
      <c r="D194" s="66"/>
      <c r="E194" s="440"/>
      <c r="F194" s="37">
        <v>0</v>
      </c>
      <c r="G194" s="37"/>
      <c r="H194" s="37">
        <v>0</v>
      </c>
      <c r="I194" s="36"/>
      <c r="J194" s="36"/>
      <c r="K194" s="127"/>
      <c r="L194" s="273"/>
      <c r="M194" s="274"/>
      <c r="N194" s="274"/>
      <c r="O194" s="274"/>
      <c r="P194" s="274"/>
      <c r="Q194" s="274"/>
      <c r="R194" s="274"/>
      <c r="S194" s="274"/>
      <c r="T194" s="274"/>
      <c r="U194" s="274"/>
      <c r="V194" s="274"/>
      <c r="W194" s="274"/>
      <c r="X194" s="274"/>
      <c r="Y194" s="274"/>
      <c r="Z194" s="274"/>
      <c r="AA194" s="274"/>
      <c r="AB194" s="274"/>
      <c r="AC194" s="274"/>
      <c r="AD194" s="274"/>
    </row>
    <row r="195" spans="1:30" s="1" customFormat="1" x14ac:dyDescent="0.2">
      <c r="A195" s="349" t="s">
        <v>231</v>
      </c>
      <c r="C195" s="302"/>
      <c r="D195" s="350"/>
      <c r="E195" s="427"/>
      <c r="F195" s="265">
        <f>SUM(F193:F194)</f>
        <v>0</v>
      </c>
      <c r="G195" s="265"/>
      <c r="H195" s="265">
        <f>SUM(H193:H194)</f>
        <v>0</v>
      </c>
      <c r="I195" s="302"/>
      <c r="J195" s="238">
        <f>H195-F195</f>
        <v>0</v>
      </c>
      <c r="K195" s="303"/>
      <c r="L195" s="316"/>
      <c r="M195" s="317"/>
      <c r="N195" s="317"/>
      <c r="O195" s="317"/>
      <c r="P195" s="317"/>
      <c r="Q195" s="317"/>
      <c r="R195" s="317"/>
      <c r="S195" s="317"/>
      <c r="T195" s="317"/>
      <c r="U195" s="317"/>
      <c r="V195" s="317"/>
      <c r="W195" s="317"/>
      <c r="X195" s="317"/>
      <c r="Y195" s="317"/>
      <c r="Z195" s="317"/>
      <c r="AA195" s="317"/>
      <c r="AB195" s="317"/>
      <c r="AC195" s="317"/>
      <c r="AD195" s="317"/>
    </row>
    <row r="196" spans="1:30" s="308" customFormat="1" x14ac:dyDescent="0.2">
      <c r="A196" s="332" t="s">
        <v>232</v>
      </c>
      <c r="B196" s="304"/>
      <c r="C196" s="304"/>
      <c r="D196" s="304"/>
      <c r="E196" s="426"/>
      <c r="F196" s="281"/>
      <c r="G196" s="281"/>
      <c r="H196" s="281"/>
      <c r="I196" s="304"/>
      <c r="J196" s="304"/>
      <c r="K196" s="348"/>
      <c r="L196" s="316"/>
      <c r="M196" s="317"/>
      <c r="N196" s="317"/>
      <c r="O196" s="317"/>
      <c r="P196" s="317"/>
      <c r="Q196" s="317"/>
      <c r="R196" s="317"/>
      <c r="S196" s="317"/>
      <c r="T196" s="317"/>
      <c r="U196" s="317"/>
      <c r="V196" s="317"/>
      <c r="W196" s="317"/>
      <c r="X196" s="317"/>
      <c r="Y196" s="317"/>
      <c r="Z196" s="317"/>
      <c r="AA196" s="317"/>
      <c r="AB196" s="317"/>
      <c r="AC196" s="317"/>
      <c r="AD196" s="317"/>
    </row>
    <row r="197" spans="1:30" x14ac:dyDescent="0.2">
      <c r="A197" s="130"/>
      <c r="B197" s="54" t="s">
        <v>224</v>
      </c>
      <c r="C197" s="54"/>
      <c r="D197" s="66"/>
      <c r="E197" s="440"/>
      <c r="F197" s="37">
        <v>0</v>
      </c>
      <c r="G197" s="37"/>
      <c r="H197" s="37">
        <v>0</v>
      </c>
      <c r="I197" s="36"/>
      <c r="J197" s="36"/>
      <c r="K197" s="127"/>
      <c r="L197" s="273"/>
      <c r="M197" s="274"/>
      <c r="N197" s="274"/>
      <c r="O197" s="274"/>
      <c r="P197" s="274"/>
      <c r="Q197" s="274"/>
      <c r="R197" s="274"/>
      <c r="S197" s="274"/>
      <c r="T197" s="274"/>
      <c r="U197" s="274"/>
      <c r="V197" s="274"/>
      <c r="W197" s="274"/>
      <c r="X197" s="274"/>
      <c r="Y197" s="274"/>
      <c r="Z197" s="274"/>
      <c r="AA197" s="274"/>
      <c r="AB197" s="274"/>
      <c r="AC197" s="274"/>
      <c r="AD197" s="274"/>
    </row>
    <row r="198" spans="1:30" x14ac:dyDescent="0.2">
      <c r="A198" s="130"/>
      <c r="B198" s="54" t="s">
        <v>152</v>
      </c>
      <c r="C198" s="54"/>
      <c r="D198" s="66"/>
      <c r="E198" s="440"/>
      <c r="F198" s="37">
        <v>0</v>
      </c>
      <c r="G198" s="37"/>
      <c r="H198" s="37">
        <v>0</v>
      </c>
      <c r="I198" s="36"/>
      <c r="J198" s="36"/>
      <c r="K198" s="127"/>
      <c r="L198" s="273"/>
      <c r="M198" s="274"/>
      <c r="N198" s="274"/>
      <c r="O198" s="274"/>
      <c r="P198" s="274"/>
      <c r="Q198" s="274"/>
      <c r="R198" s="274"/>
      <c r="S198" s="274"/>
      <c r="T198" s="274"/>
      <c r="U198" s="274"/>
      <c r="V198" s="274"/>
      <c r="W198" s="274"/>
      <c r="X198" s="274"/>
      <c r="Y198" s="274"/>
      <c r="Z198" s="274"/>
      <c r="AA198" s="274"/>
      <c r="AB198" s="274"/>
      <c r="AC198" s="274"/>
      <c r="AD198" s="274"/>
    </row>
    <row r="199" spans="1:30" s="1" customFormat="1" x14ac:dyDescent="0.2">
      <c r="A199" s="349" t="s">
        <v>233</v>
      </c>
      <c r="C199" s="302"/>
      <c r="D199" s="350"/>
      <c r="E199" s="427"/>
      <c r="F199" s="265">
        <f>SUM(F197:F198)</f>
        <v>0</v>
      </c>
      <c r="G199" s="265"/>
      <c r="H199" s="265">
        <f>SUM(H197:H198)</f>
        <v>0</v>
      </c>
      <c r="I199" s="302"/>
      <c r="J199" s="238">
        <f>H199-F199</f>
        <v>0</v>
      </c>
      <c r="K199" s="303"/>
      <c r="L199" s="316"/>
      <c r="M199" s="317"/>
      <c r="N199" s="317"/>
      <c r="O199" s="317"/>
      <c r="P199" s="317"/>
      <c r="Q199" s="317"/>
      <c r="R199" s="317"/>
      <c r="S199" s="317"/>
      <c r="T199" s="317"/>
      <c r="U199" s="317"/>
      <c r="V199" s="317"/>
      <c r="W199" s="317"/>
      <c r="X199" s="317"/>
      <c r="Y199" s="317"/>
      <c r="Z199" s="317"/>
      <c r="AA199" s="317"/>
      <c r="AB199" s="317"/>
      <c r="AC199" s="317"/>
      <c r="AD199" s="317"/>
    </row>
    <row r="200" spans="1:30" s="352" customFormat="1" ht="15.75" x14ac:dyDescent="0.25">
      <c r="A200" s="554" t="s">
        <v>234</v>
      </c>
      <c r="B200" s="536"/>
      <c r="C200" s="537"/>
      <c r="D200" s="328"/>
      <c r="E200" s="445">
        <f>'Progress Report 2019'!J200</f>
        <v>0</v>
      </c>
      <c r="F200" s="329">
        <f>F183+F187+F191+F195+F199</f>
        <v>0</v>
      </c>
      <c r="G200" s="329"/>
      <c r="H200" s="329">
        <f>H183+H187+H191+H195+H199</f>
        <v>0</v>
      </c>
      <c r="I200" s="328"/>
      <c r="J200" s="329">
        <f>E200+H200-F200</f>
        <v>0</v>
      </c>
      <c r="K200" s="341"/>
      <c r="L200" s="390"/>
      <c r="M200" s="391"/>
      <c r="N200" s="391"/>
      <c r="O200" s="391"/>
      <c r="P200" s="391"/>
      <c r="Q200" s="391"/>
      <c r="R200" s="391"/>
      <c r="S200" s="391"/>
      <c r="T200" s="391"/>
      <c r="U200" s="391"/>
      <c r="V200" s="391"/>
      <c r="W200" s="391"/>
      <c r="X200" s="391"/>
      <c r="Y200" s="391"/>
      <c r="Z200" s="391"/>
      <c r="AA200" s="391"/>
      <c r="AB200" s="391"/>
      <c r="AC200" s="391"/>
      <c r="AD200" s="391"/>
    </row>
    <row r="201" spans="1:30" s="308" customFormat="1" ht="15.75" x14ac:dyDescent="0.25">
      <c r="A201" s="543" t="s">
        <v>268</v>
      </c>
      <c r="B201" s="552"/>
      <c r="C201" s="553"/>
      <c r="D201" s="304"/>
      <c r="E201" s="426"/>
      <c r="F201" s="281"/>
      <c r="G201" s="281"/>
      <c r="H201" s="281"/>
      <c r="I201" s="304"/>
      <c r="J201" s="304"/>
      <c r="K201" s="348"/>
      <c r="L201" s="316"/>
      <c r="M201" s="317"/>
      <c r="N201" s="317"/>
      <c r="O201" s="317"/>
      <c r="P201" s="317"/>
      <c r="Q201" s="317"/>
      <c r="R201" s="317"/>
      <c r="S201" s="317"/>
      <c r="T201" s="317"/>
      <c r="U201" s="317"/>
      <c r="V201" s="317"/>
      <c r="W201" s="317"/>
      <c r="X201" s="317"/>
      <c r="Y201" s="317"/>
      <c r="Z201" s="317"/>
      <c r="AA201" s="317"/>
      <c r="AB201" s="317"/>
      <c r="AC201" s="317"/>
      <c r="AD201" s="317"/>
    </row>
    <row r="202" spans="1:30" x14ac:dyDescent="0.2">
      <c r="A202" s="507" t="s">
        <v>239</v>
      </c>
      <c r="B202" s="508"/>
      <c r="C202" s="185"/>
      <c r="D202" s="31"/>
      <c r="E202" s="418"/>
      <c r="F202" s="31"/>
      <c r="G202" s="31"/>
      <c r="H202" s="31"/>
      <c r="I202" s="31"/>
      <c r="J202" s="31"/>
      <c r="K202" s="129"/>
      <c r="L202" s="273"/>
      <c r="M202" s="274"/>
      <c r="N202" s="274"/>
      <c r="O202" s="274"/>
      <c r="P202" s="274"/>
      <c r="Q202" s="274"/>
      <c r="R202" s="274"/>
      <c r="S202" s="274"/>
      <c r="T202" s="274"/>
      <c r="U202" s="274"/>
      <c r="V202" s="274"/>
      <c r="W202" s="274"/>
      <c r="X202" s="274"/>
      <c r="Y202" s="274"/>
      <c r="Z202" s="274"/>
      <c r="AA202" s="274"/>
      <c r="AB202" s="274"/>
      <c r="AC202" s="274"/>
      <c r="AD202" s="274"/>
    </row>
    <row r="203" spans="1:30" x14ac:dyDescent="0.2">
      <c r="A203" s="130"/>
      <c r="B203" s="54" t="s">
        <v>235</v>
      </c>
      <c r="C203" s="54" t="s">
        <v>95</v>
      </c>
      <c r="D203" s="66"/>
      <c r="E203" s="440"/>
      <c r="F203" s="37">
        <v>0</v>
      </c>
      <c r="G203" s="37"/>
      <c r="H203" s="37">
        <v>0</v>
      </c>
      <c r="I203" s="36"/>
      <c r="J203" s="36"/>
      <c r="K203" s="127"/>
      <c r="L203" s="273"/>
      <c r="M203" s="274"/>
      <c r="N203" s="274"/>
      <c r="O203" s="274"/>
      <c r="P203" s="274"/>
      <c r="Q203" s="274"/>
      <c r="R203" s="274"/>
      <c r="S203" s="274"/>
      <c r="T203" s="274"/>
      <c r="U203" s="274"/>
      <c r="V203" s="274"/>
      <c r="W203" s="274"/>
      <c r="X203" s="274"/>
      <c r="Y203" s="274"/>
      <c r="Z203" s="274"/>
      <c r="AA203" s="274"/>
      <c r="AB203" s="274"/>
      <c r="AC203" s="274"/>
      <c r="AD203" s="274"/>
    </row>
    <row r="204" spans="1:30" x14ac:dyDescent="0.2">
      <c r="A204" s="269"/>
      <c r="B204" s="270" t="s">
        <v>152</v>
      </c>
      <c r="C204" s="54"/>
      <c r="D204" s="66"/>
      <c r="E204" s="440"/>
      <c r="F204" s="37">
        <v>0</v>
      </c>
      <c r="G204" s="37"/>
      <c r="H204" s="37">
        <v>0</v>
      </c>
      <c r="I204" s="36"/>
      <c r="J204" s="36"/>
      <c r="K204" s="127"/>
      <c r="L204" s="273"/>
      <c r="M204" s="274"/>
      <c r="N204" s="274"/>
      <c r="O204" s="274"/>
      <c r="P204" s="274"/>
      <c r="Q204" s="274"/>
      <c r="R204" s="274"/>
      <c r="S204" s="274"/>
      <c r="T204" s="274"/>
      <c r="U204" s="274"/>
      <c r="V204" s="274"/>
      <c r="W204" s="274"/>
      <c r="X204" s="274"/>
      <c r="Y204" s="274"/>
      <c r="Z204" s="274"/>
      <c r="AA204" s="274"/>
      <c r="AB204" s="274"/>
      <c r="AC204" s="274"/>
      <c r="AD204" s="274"/>
    </row>
    <row r="205" spans="1:30" s="274" customFormat="1" x14ac:dyDescent="0.2">
      <c r="A205" s="504" t="s">
        <v>236</v>
      </c>
      <c r="B205" s="505"/>
      <c r="C205" s="505"/>
      <c r="D205" s="506"/>
      <c r="E205" s="421"/>
      <c r="F205" s="265">
        <f>SUM(F203:F204)</f>
        <v>0</v>
      </c>
      <c r="G205" s="238"/>
      <c r="H205" s="265">
        <f>SUM(H203:H204)</f>
        <v>0</v>
      </c>
      <c r="I205" s="254"/>
      <c r="J205" s="238">
        <f>H205-F205</f>
        <v>0</v>
      </c>
      <c r="K205" s="239"/>
      <c r="L205" s="273"/>
    </row>
    <row r="206" spans="1:30" x14ac:dyDescent="0.2">
      <c r="A206" s="541" t="s">
        <v>238</v>
      </c>
      <c r="B206" s="542"/>
      <c r="C206" s="185"/>
      <c r="D206" s="31"/>
      <c r="E206" s="418"/>
      <c r="F206" s="31"/>
      <c r="G206" s="31"/>
      <c r="H206" s="31"/>
      <c r="I206" s="31"/>
      <c r="J206" s="31"/>
      <c r="K206" s="129"/>
      <c r="L206" s="273"/>
      <c r="M206" s="274"/>
      <c r="N206" s="274"/>
      <c r="O206" s="274"/>
      <c r="P206" s="274"/>
      <c r="Q206" s="274"/>
      <c r="R206" s="274"/>
      <c r="S206" s="274"/>
      <c r="T206" s="274"/>
      <c r="U206" s="274"/>
      <c r="V206" s="274"/>
      <c r="W206" s="274"/>
      <c r="X206" s="274"/>
      <c r="Y206" s="274"/>
      <c r="Z206" s="274"/>
      <c r="AA206" s="274"/>
      <c r="AB206" s="274"/>
      <c r="AC206" s="274"/>
      <c r="AD206" s="274"/>
    </row>
    <row r="207" spans="1:30" x14ac:dyDescent="0.2">
      <c r="A207" s="130"/>
      <c r="B207" s="54" t="s">
        <v>235</v>
      </c>
      <c r="C207" s="54" t="s">
        <v>95</v>
      </c>
      <c r="D207" s="66"/>
      <c r="E207" s="440"/>
      <c r="F207" s="37">
        <v>0</v>
      </c>
      <c r="G207" s="37"/>
      <c r="H207" s="37">
        <v>0</v>
      </c>
      <c r="I207" s="36"/>
      <c r="J207" s="36"/>
      <c r="K207" s="127"/>
      <c r="L207" s="273"/>
      <c r="M207" s="274"/>
      <c r="N207" s="274"/>
      <c r="O207" s="274"/>
      <c r="P207" s="274"/>
      <c r="Q207" s="274"/>
      <c r="R207" s="274"/>
      <c r="S207" s="274"/>
      <c r="T207" s="274"/>
      <c r="U207" s="274"/>
      <c r="V207" s="274"/>
      <c r="W207" s="274"/>
      <c r="X207" s="274"/>
      <c r="Y207" s="274"/>
      <c r="Z207" s="274"/>
      <c r="AA207" s="274"/>
      <c r="AB207" s="274"/>
      <c r="AC207" s="274"/>
      <c r="AD207" s="274"/>
    </row>
    <row r="208" spans="1:30" x14ac:dyDescent="0.2">
      <c r="A208" s="36"/>
      <c r="B208" s="270" t="s">
        <v>152</v>
      </c>
      <c r="C208" s="54"/>
      <c r="D208" s="66"/>
      <c r="E208" s="440"/>
      <c r="F208" s="37">
        <v>0</v>
      </c>
      <c r="G208" s="37"/>
      <c r="H208" s="37">
        <v>0</v>
      </c>
      <c r="I208" s="36"/>
      <c r="J208" s="36"/>
      <c r="K208" s="127"/>
      <c r="L208" s="273"/>
      <c r="M208" s="274"/>
      <c r="N208" s="274"/>
      <c r="O208" s="274"/>
      <c r="P208" s="274"/>
      <c r="Q208" s="274"/>
      <c r="R208" s="274"/>
      <c r="S208" s="274"/>
      <c r="T208" s="274"/>
      <c r="U208" s="274"/>
      <c r="V208" s="274"/>
      <c r="W208" s="274"/>
      <c r="X208" s="274"/>
      <c r="Y208" s="274"/>
      <c r="Z208" s="274"/>
      <c r="AA208" s="274"/>
      <c r="AB208" s="274"/>
      <c r="AC208" s="274"/>
      <c r="AD208" s="274"/>
    </row>
    <row r="209" spans="1:30" s="274" customFormat="1" x14ac:dyDescent="0.2">
      <c r="A209" s="533" t="s">
        <v>237</v>
      </c>
      <c r="B209" s="534"/>
      <c r="C209" s="353"/>
      <c r="D209" s="260"/>
      <c r="E209" s="436"/>
      <c r="F209" s="265">
        <f>SUM(F207:F208)</f>
        <v>0</v>
      </c>
      <c r="G209" s="238"/>
      <c r="H209" s="265">
        <f>SUM(H207:H208)</f>
        <v>0</v>
      </c>
      <c r="I209" s="254"/>
      <c r="J209" s="264">
        <f>H209-F209</f>
        <v>0</v>
      </c>
      <c r="K209" s="354"/>
      <c r="L209" s="273"/>
    </row>
    <row r="210" spans="1:30" x14ac:dyDescent="0.2">
      <c r="A210" s="541" t="s">
        <v>240</v>
      </c>
      <c r="B210" s="542"/>
      <c r="C210" s="185"/>
      <c r="D210" s="31"/>
      <c r="E210" s="418"/>
      <c r="F210" s="31"/>
      <c r="G210" s="31"/>
      <c r="H210" s="31"/>
      <c r="I210" s="31"/>
      <c r="J210" s="31"/>
      <c r="K210" s="129"/>
      <c r="L210" s="273"/>
      <c r="M210" s="274"/>
      <c r="N210" s="274"/>
      <c r="O210" s="274"/>
      <c r="P210" s="274"/>
      <c r="Q210" s="274"/>
      <c r="R210" s="274"/>
      <c r="S210" s="274"/>
      <c r="T210" s="274"/>
      <c r="U210" s="274"/>
      <c r="V210" s="274"/>
      <c r="W210" s="274"/>
      <c r="X210" s="274"/>
      <c r="Y210" s="274"/>
      <c r="Z210" s="274"/>
      <c r="AA210" s="274"/>
      <c r="AB210" s="274"/>
      <c r="AC210" s="274"/>
      <c r="AD210" s="274"/>
    </row>
    <row r="211" spans="1:30" x14ac:dyDescent="0.2">
      <c r="A211" s="130"/>
      <c r="B211" s="54" t="s">
        <v>235</v>
      </c>
      <c r="C211" s="54" t="s">
        <v>95</v>
      </c>
      <c r="D211" s="66"/>
      <c r="E211" s="440"/>
      <c r="F211" s="37">
        <v>0</v>
      </c>
      <c r="G211" s="37"/>
      <c r="H211" s="37">
        <v>0</v>
      </c>
      <c r="I211" s="36"/>
      <c r="J211" s="36"/>
      <c r="K211" s="127"/>
      <c r="L211" s="273"/>
      <c r="M211" s="274"/>
      <c r="N211" s="274"/>
      <c r="O211" s="274"/>
      <c r="P211" s="274"/>
      <c r="Q211" s="274"/>
      <c r="R211" s="274"/>
      <c r="S211" s="274"/>
      <c r="T211" s="274"/>
      <c r="U211" s="274"/>
      <c r="V211" s="274"/>
      <c r="W211" s="274"/>
      <c r="X211" s="274"/>
      <c r="Y211" s="274"/>
      <c r="Z211" s="274"/>
      <c r="AA211" s="274"/>
      <c r="AB211" s="274"/>
      <c r="AC211" s="274"/>
      <c r="AD211" s="274"/>
    </row>
    <row r="212" spans="1:30" x14ac:dyDescent="0.2">
      <c r="A212" s="36"/>
      <c r="B212" s="270" t="s">
        <v>152</v>
      </c>
      <c r="C212" s="54"/>
      <c r="D212" s="66"/>
      <c r="E212" s="440"/>
      <c r="F212" s="37">
        <v>0</v>
      </c>
      <c r="G212" s="37"/>
      <c r="H212" s="37">
        <v>0</v>
      </c>
      <c r="I212" s="36"/>
      <c r="J212" s="36"/>
      <c r="K212" s="127"/>
      <c r="L212" s="273"/>
      <c r="M212" s="274"/>
      <c r="N212" s="274"/>
      <c r="O212" s="274"/>
      <c r="P212" s="274"/>
      <c r="Q212" s="274"/>
      <c r="R212" s="274"/>
      <c r="S212" s="274"/>
      <c r="T212" s="274"/>
      <c r="U212" s="274"/>
      <c r="V212" s="274"/>
      <c r="W212" s="274"/>
      <c r="X212" s="274"/>
      <c r="Y212" s="274"/>
      <c r="Z212" s="274"/>
      <c r="AA212" s="274"/>
      <c r="AB212" s="274"/>
      <c r="AC212" s="274"/>
      <c r="AD212" s="274"/>
    </row>
    <row r="213" spans="1:30" s="274" customFormat="1" x14ac:dyDescent="0.2">
      <c r="A213" s="533" t="s">
        <v>241</v>
      </c>
      <c r="B213" s="534"/>
      <c r="C213" s="353"/>
      <c r="D213" s="260"/>
      <c r="E213" s="436"/>
      <c r="F213" s="265">
        <f>SUM(F211:F212)</f>
        <v>0</v>
      </c>
      <c r="G213" s="238"/>
      <c r="H213" s="237">
        <f>SUM(H211:H212)</f>
        <v>0</v>
      </c>
      <c r="I213" s="254"/>
      <c r="J213" s="264">
        <f>H213-F213</f>
        <v>0</v>
      </c>
      <c r="K213" s="354"/>
      <c r="L213" s="273"/>
    </row>
    <row r="214" spans="1:30" x14ac:dyDescent="0.2">
      <c r="A214" s="541" t="s">
        <v>242</v>
      </c>
      <c r="B214" s="542"/>
      <c r="C214" s="185"/>
      <c r="D214" s="31"/>
      <c r="E214" s="418"/>
      <c r="F214" s="31"/>
      <c r="G214" s="31"/>
      <c r="H214" s="31"/>
      <c r="I214" s="31"/>
      <c r="J214" s="31"/>
      <c r="K214" s="129"/>
      <c r="L214" s="273"/>
      <c r="M214" s="274"/>
      <c r="N214" s="274"/>
      <c r="O214" s="274"/>
      <c r="P214" s="274"/>
      <c r="Q214" s="274"/>
      <c r="R214" s="274"/>
      <c r="S214" s="274"/>
      <c r="T214" s="274"/>
      <c r="U214" s="274"/>
      <c r="V214" s="274"/>
      <c r="W214" s="274"/>
      <c r="X214" s="274"/>
      <c r="Y214" s="274"/>
      <c r="Z214" s="274"/>
      <c r="AA214" s="274"/>
      <c r="AB214" s="274"/>
      <c r="AC214" s="274"/>
      <c r="AD214" s="274"/>
    </row>
    <row r="215" spans="1:30" x14ac:dyDescent="0.2">
      <c r="A215" s="130"/>
      <c r="B215" s="54" t="s">
        <v>88</v>
      </c>
      <c r="C215" s="54" t="s">
        <v>95</v>
      </c>
      <c r="D215" s="66"/>
      <c r="E215" s="440"/>
      <c r="F215" s="37">
        <v>0</v>
      </c>
      <c r="G215" s="37"/>
      <c r="H215" s="37">
        <v>0</v>
      </c>
      <c r="I215" s="36"/>
      <c r="J215" s="36"/>
      <c r="K215" s="127"/>
      <c r="L215" s="273"/>
      <c r="M215" s="274"/>
      <c r="N215" s="274"/>
      <c r="O215" s="274"/>
      <c r="P215" s="274"/>
      <c r="Q215" s="274"/>
      <c r="R215" s="274"/>
      <c r="S215" s="274"/>
      <c r="T215" s="274"/>
      <c r="U215" s="274"/>
      <c r="V215" s="274"/>
      <c r="W215" s="274"/>
      <c r="X215" s="274"/>
      <c r="Y215" s="274"/>
      <c r="Z215" s="274"/>
      <c r="AA215" s="274"/>
      <c r="AB215" s="274"/>
      <c r="AC215" s="274"/>
      <c r="AD215" s="274"/>
    </row>
    <row r="216" spans="1:30" x14ac:dyDescent="0.2">
      <c r="A216" s="269"/>
      <c r="B216" s="270" t="s">
        <v>152</v>
      </c>
      <c r="C216" s="54"/>
      <c r="D216" s="66"/>
      <c r="E216" s="440"/>
      <c r="F216" s="37">
        <v>0</v>
      </c>
      <c r="G216" s="37"/>
      <c r="H216" s="37">
        <v>0</v>
      </c>
      <c r="I216" s="36"/>
      <c r="J216" s="36"/>
      <c r="K216" s="127"/>
      <c r="L216" s="273"/>
      <c r="M216" s="274"/>
      <c r="N216" s="274"/>
      <c r="O216" s="274"/>
      <c r="P216" s="274"/>
      <c r="Q216" s="274"/>
      <c r="R216" s="274"/>
      <c r="S216" s="274"/>
      <c r="T216" s="274"/>
      <c r="U216" s="274"/>
      <c r="V216" s="274"/>
      <c r="W216" s="274"/>
      <c r="X216" s="274"/>
      <c r="Y216" s="274"/>
      <c r="Z216" s="274"/>
      <c r="AA216" s="274"/>
      <c r="AB216" s="274"/>
      <c r="AC216" s="274"/>
      <c r="AD216" s="274"/>
    </row>
    <row r="217" spans="1:30" s="274" customFormat="1" x14ac:dyDescent="0.2">
      <c r="A217" s="533" t="s">
        <v>243</v>
      </c>
      <c r="B217" s="534"/>
      <c r="C217" s="353"/>
      <c r="D217" s="260"/>
      <c r="E217" s="436"/>
      <c r="F217" s="237">
        <f>SUM(F215:F216)</f>
        <v>0</v>
      </c>
      <c r="G217" s="238"/>
      <c r="H217" s="237">
        <f>SUM(H215:H216)</f>
        <v>0</v>
      </c>
      <c r="I217" s="254"/>
      <c r="J217" s="264">
        <f>H217-F217</f>
        <v>0</v>
      </c>
      <c r="K217" s="354"/>
      <c r="L217" s="273"/>
    </row>
    <row r="218" spans="1:30" x14ac:dyDescent="0.2">
      <c r="A218" s="541" t="s">
        <v>244</v>
      </c>
      <c r="B218" s="542"/>
      <c r="C218" s="185"/>
      <c r="D218" s="31"/>
      <c r="E218" s="418"/>
      <c r="F218" s="31"/>
      <c r="G218" s="31"/>
      <c r="H218" s="31"/>
      <c r="I218" s="31"/>
      <c r="J218" s="31"/>
      <c r="K218" s="129"/>
      <c r="L218" s="273"/>
      <c r="M218" s="274"/>
      <c r="N218" s="274"/>
      <c r="O218" s="274"/>
      <c r="P218" s="274"/>
      <c r="Q218" s="274"/>
      <c r="R218" s="274"/>
      <c r="S218" s="274"/>
      <c r="T218" s="274"/>
      <c r="U218" s="274"/>
      <c r="V218" s="274"/>
      <c r="W218" s="274"/>
      <c r="X218" s="274"/>
      <c r="Y218" s="274"/>
      <c r="Z218" s="274"/>
      <c r="AA218" s="274"/>
      <c r="AB218" s="274"/>
      <c r="AC218" s="274"/>
      <c r="AD218" s="274"/>
    </row>
    <row r="219" spans="1:30" s="2" customFormat="1" x14ac:dyDescent="0.2">
      <c r="A219" s="178"/>
      <c r="B219" s="54" t="s">
        <v>245</v>
      </c>
      <c r="C219" s="54" t="s">
        <v>246</v>
      </c>
      <c r="D219" s="66"/>
      <c r="E219" s="440"/>
      <c r="F219" s="179">
        <v>0</v>
      </c>
      <c r="G219" s="179"/>
      <c r="H219" s="179">
        <v>0</v>
      </c>
      <c r="I219" s="54"/>
      <c r="J219" s="54"/>
      <c r="K219" s="180"/>
      <c r="L219" s="256"/>
      <c r="M219" s="257"/>
      <c r="N219" s="257"/>
      <c r="O219" s="257"/>
      <c r="P219" s="257"/>
      <c r="Q219" s="257"/>
      <c r="R219" s="257"/>
      <c r="S219" s="257"/>
      <c r="T219" s="257"/>
      <c r="U219" s="257"/>
      <c r="V219" s="257"/>
      <c r="W219" s="257"/>
      <c r="X219" s="257"/>
      <c r="Y219" s="257"/>
      <c r="Z219" s="257"/>
      <c r="AA219" s="257"/>
      <c r="AB219" s="257"/>
      <c r="AC219" s="257"/>
      <c r="AD219" s="257"/>
    </row>
    <row r="220" spans="1:30" s="2" customFormat="1" x14ac:dyDescent="0.2">
      <c r="A220" s="178"/>
      <c r="B220" s="54" t="s">
        <v>152</v>
      </c>
      <c r="C220" s="54"/>
      <c r="D220" s="66"/>
      <c r="E220" s="440"/>
      <c r="F220" s="179">
        <v>0</v>
      </c>
      <c r="G220" s="179"/>
      <c r="H220" s="179">
        <v>0</v>
      </c>
      <c r="I220" s="54"/>
      <c r="J220" s="54"/>
      <c r="K220" s="180"/>
      <c r="L220" s="256"/>
      <c r="M220" s="257"/>
      <c r="N220" s="257"/>
      <c r="O220" s="257"/>
      <c r="P220" s="257"/>
      <c r="Q220" s="257"/>
      <c r="R220" s="257"/>
      <c r="S220" s="257"/>
      <c r="T220" s="257"/>
      <c r="U220" s="257"/>
      <c r="V220" s="257"/>
      <c r="W220" s="257"/>
      <c r="X220" s="257"/>
      <c r="Y220" s="257"/>
      <c r="Z220" s="257"/>
      <c r="AA220" s="257"/>
      <c r="AB220" s="257"/>
      <c r="AC220" s="257"/>
      <c r="AD220" s="257"/>
    </row>
    <row r="221" spans="1:30" s="1" customFormat="1" x14ac:dyDescent="0.2">
      <c r="A221" s="349" t="s">
        <v>247</v>
      </c>
      <c r="B221" s="302"/>
      <c r="C221" s="302"/>
      <c r="D221" s="350"/>
      <c r="E221" s="427"/>
      <c r="F221" s="265">
        <f>SUM(F219:F220)</f>
        <v>0</v>
      </c>
      <c r="G221" s="265"/>
      <c r="H221" s="265">
        <f>SUM(H219:H220)</f>
        <v>0</v>
      </c>
      <c r="I221" s="302"/>
      <c r="J221" s="179">
        <f>H221-F221</f>
        <v>0</v>
      </c>
      <c r="K221" s="303"/>
      <c r="L221" s="316"/>
      <c r="M221" s="317"/>
      <c r="N221" s="317"/>
      <c r="O221" s="317"/>
      <c r="P221" s="317"/>
      <c r="Q221" s="317"/>
      <c r="R221" s="317"/>
      <c r="S221" s="317"/>
      <c r="T221" s="317"/>
      <c r="U221" s="317"/>
      <c r="V221" s="317"/>
      <c r="W221" s="317"/>
      <c r="X221" s="317"/>
      <c r="Y221" s="317"/>
      <c r="Z221" s="317"/>
      <c r="AA221" s="317"/>
      <c r="AB221" s="317"/>
      <c r="AC221" s="317"/>
      <c r="AD221" s="317"/>
    </row>
    <row r="222" spans="1:30" s="308" customFormat="1" x14ac:dyDescent="0.2">
      <c r="A222" s="332" t="s">
        <v>248</v>
      </c>
      <c r="B222" s="304"/>
      <c r="C222" s="304"/>
      <c r="D222" s="304"/>
      <c r="E222" s="426"/>
      <c r="F222" s="281"/>
      <c r="G222" s="281"/>
      <c r="H222" s="281"/>
      <c r="I222" s="304"/>
      <c r="J222" s="304"/>
      <c r="K222" s="348"/>
      <c r="L222" s="316"/>
      <c r="M222" s="317"/>
      <c r="N222" s="317"/>
      <c r="O222" s="317"/>
      <c r="P222" s="317"/>
      <c r="Q222" s="317"/>
      <c r="R222" s="317"/>
      <c r="S222" s="317"/>
      <c r="T222" s="317"/>
      <c r="U222" s="317"/>
      <c r="V222" s="317"/>
      <c r="W222" s="317"/>
      <c r="X222" s="317"/>
      <c r="Y222" s="317"/>
      <c r="Z222" s="317"/>
      <c r="AA222" s="317"/>
      <c r="AB222" s="317"/>
      <c r="AC222" s="317"/>
      <c r="AD222" s="317"/>
    </row>
    <row r="223" spans="1:30" s="2" customFormat="1" x14ac:dyDescent="0.2">
      <c r="A223" s="54"/>
      <c r="B223" s="270" t="s">
        <v>249</v>
      </c>
      <c r="C223" s="54" t="s">
        <v>246</v>
      </c>
      <c r="D223" s="66"/>
      <c r="E223" s="440"/>
      <c r="F223" s="179">
        <v>0</v>
      </c>
      <c r="G223" s="179"/>
      <c r="H223" s="179">
        <v>0</v>
      </c>
      <c r="I223" s="54"/>
      <c r="J223" s="54"/>
      <c r="K223" s="180"/>
      <c r="L223" s="256"/>
      <c r="M223" s="257"/>
      <c r="N223" s="257"/>
      <c r="O223" s="257"/>
      <c r="P223" s="257"/>
      <c r="Q223" s="257"/>
      <c r="R223" s="257"/>
      <c r="S223" s="257"/>
      <c r="T223" s="257"/>
      <c r="U223" s="257"/>
      <c r="V223" s="257"/>
      <c r="W223" s="257"/>
      <c r="X223" s="257"/>
      <c r="Y223" s="257"/>
      <c r="Z223" s="257"/>
      <c r="AA223" s="257"/>
      <c r="AB223" s="257"/>
      <c r="AC223" s="257"/>
      <c r="AD223" s="257"/>
    </row>
    <row r="224" spans="1:30" s="2" customFormat="1" x14ac:dyDescent="0.2">
      <c r="A224" s="54"/>
      <c r="B224" s="270" t="s">
        <v>152</v>
      </c>
      <c r="C224" s="54"/>
      <c r="D224" s="66"/>
      <c r="E224" s="440"/>
      <c r="F224" s="179">
        <v>0</v>
      </c>
      <c r="G224" s="179"/>
      <c r="H224" s="179">
        <v>0</v>
      </c>
      <c r="I224" s="54"/>
      <c r="J224" s="54"/>
      <c r="K224" s="180"/>
      <c r="L224" s="256"/>
      <c r="M224" s="257"/>
      <c r="N224" s="257"/>
      <c r="O224" s="257"/>
      <c r="P224" s="257"/>
      <c r="Q224" s="257"/>
      <c r="R224" s="257"/>
      <c r="S224" s="257"/>
      <c r="T224" s="257"/>
      <c r="U224" s="257"/>
      <c r="V224" s="257"/>
      <c r="W224" s="257"/>
      <c r="X224" s="257"/>
      <c r="Y224" s="257"/>
      <c r="Z224" s="257"/>
      <c r="AA224" s="257"/>
      <c r="AB224" s="257"/>
      <c r="AC224" s="257"/>
      <c r="AD224" s="257"/>
    </row>
    <row r="225" spans="1:30" s="257" customFormat="1" x14ac:dyDescent="0.2">
      <c r="A225" s="533" t="s">
        <v>250</v>
      </c>
      <c r="B225" s="534"/>
      <c r="C225" s="353"/>
      <c r="D225" s="260"/>
      <c r="E225" s="436"/>
      <c r="F225" s="237">
        <f>SUM(F223:F224)</f>
        <v>0</v>
      </c>
      <c r="G225" s="238"/>
      <c r="H225" s="237">
        <f>SUM(H223:H224)</f>
        <v>0</v>
      </c>
      <c r="I225" s="254"/>
      <c r="J225" s="264">
        <f>H225-F225</f>
        <v>0</v>
      </c>
      <c r="K225" s="354"/>
      <c r="L225" s="256"/>
    </row>
    <row r="226" spans="1:30" s="355" customFormat="1" ht="15.75" x14ac:dyDescent="0.25">
      <c r="A226" s="355" t="s">
        <v>251</v>
      </c>
      <c r="D226" s="328"/>
      <c r="E226" s="445">
        <f>'Progress Report 2019'!J226</f>
        <v>0</v>
      </c>
      <c r="F226" s="329">
        <f>F205+F209+F213+F217+F221+F225</f>
        <v>0</v>
      </c>
      <c r="G226" s="328"/>
      <c r="H226" s="329">
        <f>H205+H209++H213+H217+H221+H225</f>
        <v>0</v>
      </c>
      <c r="I226" s="328"/>
      <c r="J226" s="329">
        <f>E226+H226-F226</f>
        <v>0</v>
      </c>
      <c r="K226" s="328"/>
      <c r="L226" s="390"/>
      <c r="M226" s="391"/>
      <c r="N226" s="391"/>
      <c r="O226" s="391"/>
      <c r="P226" s="391"/>
      <c r="Q226" s="391"/>
      <c r="R226" s="391"/>
      <c r="S226" s="391"/>
      <c r="T226" s="391"/>
      <c r="U226" s="391"/>
      <c r="V226" s="391"/>
      <c r="W226" s="391"/>
      <c r="X226" s="391"/>
      <c r="Y226" s="391"/>
      <c r="Z226" s="391"/>
      <c r="AA226" s="391"/>
      <c r="AB226" s="391"/>
      <c r="AC226" s="391"/>
      <c r="AD226" s="391"/>
    </row>
    <row r="227" spans="1:30" s="286" customFormat="1" ht="15.75" x14ac:dyDescent="0.25">
      <c r="A227" s="357" t="s">
        <v>252</v>
      </c>
      <c r="B227" s="358"/>
      <c r="C227" s="359"/>
      <c r="D227" s="338"/>
      <c r="E227" s="447"/>
      <c r="F227" s="282"/>
      <c r="G227" s="282"/>
      <c r="H227" s="282"/>
      <c r="I227" s="338"/>
      <c r="J227" s="338"/>
      <c r="K227" s="334"/>
      <c r="L227" s="273"/>
      <c r="M227" s="274"/>
      <c r="N227" s="274"/>
      <c r="O227" s="274"/>
      <c r="P227" s="274"/>
      <c r="Q227" s="274"/>
      <c r="R227" s="274"/>
      <c r="S227" s="274"/>
      <c r="T227" s="274"/>
      <c r="U227" s="274"/>
      <c r="V227" s="274"/>
      <c r="W227" s="274"/>
      <c r="X227" s="274"/>
      <c r="Y227" s="274"/>
      <c r="Z227" s="274"/>
      <c r="AA227" s="274"/>
      <c r="AB227" s="274"/>
      <c r="AC227" s="274"/>
      <c r="AD227" s="274"/>
    </row>
    <row r="228" spans="1:30" x14ac:dyDescent="0.2">
      <c r="A228" s="224" t="s">
        <v>31</v>
      </c>
      <c r="B228" s="225"/>
      <c r="C228" s="356"/>
      <c r="D228" s="31"/>
      <c r="E228" s="418"/>
      <c r="F228" s="31"/>
      <c r="G228" s="31"/>
      <c r="H228" s="31"/>
      <c r="I228" s="31"/>
      <c r="J228" s="31"/>
      <c r="K228" s="129"/>
      <c r="L228" s="273"/>
      <c r="M228" s="274"/>
      <c r="N228" s="274"/>
      <c r="O228" s="274"/>
      <c r="P228" s="274"/>
      <c r="Q228" s="274"/>
      <c r="R228" s="274"/>
      <c r="S228" s="274"/>
      <c r="T228" s="274"/>
      <c r="U228" s="274"/>
      <c r="V228" s="274"/>
      <c r="W228" s="274"/>
      <c r="X228" s="274"/>
      <c r="Y228" s="274"/>
      <c r="Z228" s="274"/>
      <c r="AA228" s="274"/>
      <c r="AB228" s="274"/>
      <c r="AC228" s="274"/>
      <c r="AD228" s="274"/>
    </row>
    <row r="229" spans="1:30" x14ac:dyDescent="0.2">
      <c r="A229" s="130"/>
      <c r="B229" s="54" t="s">
        <v>253</v>
      </c>
      <c r="C229" s="54" t="s">
        <v>90</v>
      </c>
      <c r="D229" s="66"/>
      <c r="E229" s="440"/>
      <c r="F229" s="37">
        <v>0</v>
      </c>
      <c r="G229" s="37"/>
      <c r="H229" s="37">
        <v>0</v>
      </c>
      <c r="I229" s="36"/>
      <c r="J229" s="36"/>
      <c r="K229" s="127"/>
      <c r="L229" s="273"/>
      <c r="M229" s="257"/>
      <c r="N229" s="274"/>
      <c r="O229" s="274"/>
      <c r="P229" s="274"/>
      <c r="Q229" s="274"/>
      <c r="R229" s="274"/>
      <c r="S229" s="274"/>
      <c r="T229" s="274"/>
      <c r="U229" s="274"/>
      <c r="V229" s="274"/>
      <c r="W229" s="274"/>
      <c r="X229" s="274"/>
      <c r="Y229" s="274"/>
      <c r="Z229" s="274"/>
      <c r="AA229" s="274"/>
      <c r="AB229" s="274"/>
      <c r="AC229" s="274"/>
      <c r="AD229" s="274"/>
    </row>
    <row r="230" spans="1:30" s="274" customFormat="1" x14ac:dyDescent="0.2">
      <c r="A230" s="533" t="s">
        <v>269</v>
      </c>
      <c r="B230" s="534"/>
      <c r="C230" s="353"/>
      <c r="D230" s="260"/>
      <c r="E230" s="436"/>
      <c r="F230" s="237">
        <f>SUM(F229:F229)</f>
        <v>0</v>
      </c>
      <c r="G230" s="238"/>
      <c r="H230" s="237">
        <f>SUM(H229:H229)</f>
        <v>0</v>
      </c>
      <c r="I230" s="254"/>
      <c r="J230" s="238">
        <f>H230-F230</f>
        <v>0</v>
      </c>
      <c r="K230" s="239"/>
      <c r="L230" s="273"/>
      <c r="M230" s="257"/>
    </row>
    <row r="231" spans="1:30" x14ac:dyDescent="0.2">
      <c r="A231" s="541" t="s">
        <v>103</v>
      </c>
      <c r="B231" s="542"/>
      <c r="C231" s="185"/>
      <c r="D231" s="401"/>
      <c r="E231" s="418"/>
      <c r="F231" s="401"/>
      <c r="G231" s="401"/>
      <c r="H231" s="401"/>
      <c r="I231" s="401"/>
      <c r="J231" s="401"/>
      <c r="K231" s="139"/>
      <c r="L231" s="273"/>
      <c r="M231" s="257"/>
      <c r="N231" s="274"/>
      <c r="O231" s="274"/>
      <c r="P231" s="274"/>
      <c r="Q231" s="274"/>
      <c r="R231" s="274"/>
      <c r="S231" s="274"/>
      <c r="T231" s="274"/>
      <c r="U231" s="274"/>
      <c r="V231" s="274"/>
      <c r="W231" s="274"/>
      <c r="X231" s="274"/>
      <c r="Y231" s="274"/>
      <c r="Z231" s="274"/>
      <c r="AA231" s="274"/>
      <c r="AB231" s="274"/>
      <c r="AC231" s="274"/>
      <c r="AD231" s="274"/>
    </row>
    <row r="232" spans="1:30" x14ac:dyDescent="0.2">
      <c r="A232" s="130"/>
      <c r="B232" s="54" t="s">
        <v>253</v>
      </c>
      <c r="C232" s="54" t="s">
        <v>90</v>
      </c>
      <c r="D232" s="66"/>
      <c r="E232" s="440"/>
      <c r="F232" s="37">
        <v>0</v>
      </c>
      <c r="G232" s="37"/>
      <c r="H232" s="37">
        <v>0</v>
      </c>
      <c r="I232" s="36"/>
      <c r="J232" s="36"/>
      <c r="K232" s="127"/>
      <c r="L232" s="273"/>
      <c r="M232" s="257"/>
      <c r="N232" s="274"/>
      <c r="O232" s="274"/>
      <c r="P232" s="274"/>
      <c r="Q232" s="274"/>
      <c r="R232" s="274"/>
      <c r="S232" s="274"/>
      <c r="T232" s="274"/>
      <c r="U232" s="274"/>
      <c r="V232" s="274"/>
      <c r="W232" s="274"/>
      <c r="X232" s="274"/>
      <c r="Y232" s="274"/>
      <c r="Z232" s="274"/>
      <c r="AA232" s="274"/>
      <c r="AB232" s="274"/>
      <c r="AC232" s="274"/>
      <c r="AD232" s="274"/>
    </row>
    <row r="233" spans="1:30" s="274" customFormat="1" x14ac:dyDescent="0.2">
      <c r="A233" s="533" t="s">
        <v>270</v>
      </c>
      <c r="B233" s="534"/>
      <c r="C233" s="353"/>
      <c r="D233" s="260"/>
      <c r="E233" s="436"/>
      <c r="F233" s="237">
        <f>SUM(F232:F232)</f>
        <v>0</v>
      </c>
      <c r="G233" s="238"/>
      <c r="H233" s="237">
        <f>SUM(H232:H232)</f>
        <v>0</v>
      </c>
      <c r="I233" s="254"/>
      <c r="J233" s="238">
        <f>H233-F233</f>
        <v>0</v>
      </c>
      <c r="K233" s="239"/>
      <c r="L233" s="273"/>
    </row>
    <row r="234" spans="1:30" x14ac:dyDescent="0.2">
      <c r="A234" s="541" t="s">
        <v>104</v>
      </c>
      <c r="B234" s="542"/>
      <c r="C234" s="185"/>
      <c r="D234" s="401"/>
      <c r="E234" s="418"/>
      <c r="F234" s="401"/>
      <c r="G234" s="401"/>
      <c r="H234" s="401"/>
      <c r="I234" s="401"/>
      <c r="J234" s="401"/>
      <c r="K234" s="139"/>
      <c r="L234" s="273"/>
      <c r="M234" s="274"/>
      <c r="N234" s="274"/>
      <c r="O234" s="274"/>
      <c r="P234" s="274"/>
      <c r="Q234" s="274"/>
      <c r="R234" s="274"/>
      <c r="S234" s="274"/>
      <c r="T234" s="274"/>
      <c r="U234" s="274"/>
      <c r="V234" s="274"/>
      <c r="W234" s="274"/>
      <c r="X234" s="274"/>
      <c r="Y234" s="274"/>
      <c r="Z234" s="274"/>
      <c r="AA234" s="274"/>
      <c r="AB234" s="274"/>
      <c r="AC234" s="274"/>
      <c r="AD234" s="274"/>
    </row>
    <row r="235" spans="1:30" x14ac:dyDescent="0.2">
      <c r="A235" s="130"/>
      <c r="B235" s="54" t="s">
        <v>253</v>
      </c>
      <c r="C235" s="54" t="s">
        <v>90</v>
      </c>
      <c r="D235" s="66"/>
      <c r="E235" s="440"/>
      <c r="F235" s="37">
        <v>0</v>
      </c>
      <c r="G235" s="37"/>
      <c r="H235" s="37">
        <v>0</v>
      </c>
      <c r="I235" s="36"/>
      <c r="J235" s="36"/>
      <c r="K235" s="127"/>
      <c r="L235" s="273"/>
      <c r="M235" s="274"/>
      <c r="N235" s="274"/>
      <c r="O235" s="274"/>
      <c r="P235" s="274"/>
      <c r="Q235" s="274"/>
      <c r="R235" s="274"/>
      <c r="S235" s="274"/>
      <c r="T235" s="274"/>
      <c r="U235" s="274"/>
      <c r="V235" s="274"/>
      <c r="W235" s="274"/>
      <c r="X235" s="274"/>
      <c r="Y235" s="274"/>
      <c r="Z235" s="274"/>
      <c r="AA235" s="274"/>
      <c r="AB235" s="274"/>
      <c r="AC235" s="274"/>
      <c r="AD235" s="274"/>
    </row>
    <row r="236" spans="1:30" s="274" customFormat="1" x14ac:dyDescent="0.2">
      <c r="A236" s="533" t="s">
        <v>271</v>
      </c>
      <c r="B236" s="534"/>
      <c r="C236" s="353"/>
      <c r="D236" s="260"/>
      <c r="E236" s="436"/>
      <c r="F236" s="237">
        <f>SUM(F235:F235)</f>
        <v>0</v>
      </c>
      <c r="G236" s="238"/>
      <c r="H236" s="237">
        <f>SUM(H235:H235)</f>
        <v>0</v>
      </c>
      <c r="I236" s="254"/>
      <c r="J236" s="238">
        <f>H236-F236</f>
        <v>0</v>
      </c>
      <c r="K236" s="239"/>
      <c r="L236" s="273"/>
    </row>
    <row r="237" spans="1:30" x14ac:dyDescent="0.2">
      <c r="A237" s="541" t="s">
        <v>105</v>
      </c>
      <c r="B237" s="542"/>
      <c r="C237" s="185"/>
      <c r="D237" s="401"/>
      <c r="E237" s="418"/>
      <c r="F237" s="401"/>
      <c r="G237" s="401"/>
      <c r="H237" s="401"/>
      <c r="I237" s="401"/>
      <c r="J237" s="401"/>
      <c r="K237" s="139"/>
      <c r="L237" s="273"/>
      <c r="M237" s="274"/>
      <c r="N237" s="274"/>
      <c r="O237" s="274"/>
      <c r="P237" s="274"/>
      <c r="Q237" s="274"/>
      <c r="R237" s="274"/>
      <c r="S237" s="274"/>
      <c r="T237" s="274"/>
      <c r="U237" s="274"/>
      <c r="V237" s="274"/>
      <c r="W237" s="274"/>
      <c r="X237" s="274"/>
      <c r="Y237" s="274"/>
      <c r="Z237" s="274"/>
      <c r="AA237" s="274"/>
      <c r="AB237" s="274"/>
      <c r="AC237" s="274"/>
      <c r="AD237" s="274"/>
    </row>
    <row r="238" spans="1:30" x14ac:dyDescent="0.2">
      <c r="A238" s="130"/>
      <c r="B238" s="54" t="s">
        <v>253</v>
      </c>
      <c r="C238" s="54" t="s">
        <v>90</v>
      </c>
      <c r="D238" s="66"/>
      <c r="E238" s="440"/>
      <c r="F238" s="37">
        <v>0</v>
      </c>
      <c r="G238" s="37"/>
      <c r="H238" s="37">
        <v>0</v>
      </c>
      <c r="I238" s="36"/>
      <c r="J238" s="36"/>
      <c r="K238" s="127"/>
      <c r="L238" s="27"/>
    </row>
    <row r="239" spans="1:30" s="274" customFormat="1" ht="12" customHeight="1" x14ac:dyDescent="0.2">
      <c r="A239" s="533" t="s">
        <v>272</v>
      </c>
      <c r="B239" s="534"/>
      <c r="C239" s="353"/>
      <c r="D239" s="260"/>
      <c r="E239" s="436"/>
      <c r="F239" s="237">
        <f>SUM(F238:F238)</f>
        <v>0</v>
      </c>
      <c r="G239" s="238"/>
      <c r="H239" s="237">
        <f>SUM(H238:H238)</f>
        <v>0</v>
      </c>
      <c r="I239" s="254"/>
      <c r="J239" s="238">
        <f>H239-F239</f>
        <v>0</v>
      </c>
      <c r="K239" s="239"/>
      <c r="L239" s="273"/>
    </row>
    <row r="240" spans="1:30" ht="12" customHeight="1" x14ac:dyDescent="0.2">
      <c r="A240" s="397" t="s">
        <v>106</v>
      </c>
      <c r="B240" s="398"/>
      <c r="C240" s="185"/>
      <c r="D240" s="401"/>
      <c r="E240" s="418"/>
      <c r="F240" s="401"/>
      <c r="G240" s="401"/>
      <c r="H240" s="401"/>
      <c r="I240" s="401"/>
      <c r="J240" s="401"/>
      <c r="K240" s="139"/>
      <c r="L240" s="27"/>
    </row>
    <row r="241" spans="1:17" ht="12" customHeight="1" x14ac:dyDescent="0.2">
      <c r="A241" s="130"/>
      <c r="B241" s="54" t="s">
        <v>254</v>
      </c>
      <c r="C241" s="54" t="s">
        <v>90</v>
      </c>
      <c r="D241" s="66"/>
      <c r="E241" s="440"/>
      <c r="F241" s="37">
        <v>0</v>
      </c>
      <c r="G241" s="37"/>
      <c r="H241" s="37">
        <v>0</v>
      </c>
      <c r="I241" s="36"/>
      <c r="J241" s="36"/>
      <c r="K241" s="127"/>
      <c r="L241" s="27"/>
    </row>
    <row r="242" spans="1:17" s="274" customFormat="1" ht="12" customHeight="1" x14ac:dyDescent="0.2">
      <c r="A242" s="533" t="s">
        <v>273</v>
      </c>
      <c r="B242" s="534"/>
      <c r="C242" s="353"/>
      <c r="D242" s="260"/>
      <c r="E242" s="436"/>
      <c r="F242" s="237">
        <f>SUM(F241:F241)</f>
        <v>0</v>
      </c>
      <c r="G242" s="238"/>
      <c r="H242" s="237">
        <f>SUM(H241:H241)</f>
        <v>0</v>
      </c>
      <c r="I242" s="254"/>
      <c r="J242" s="238">
        <f>H242-F242</f>
        <v>0</v>
      </c>
      <c r="K242" s="239"/>
      <c r="L242" s="273"/>
    </row>
    <row r="243" spans="1:17" ht="12" customHeight="1" x14ac:dyDescent="0.2">
      <c r="A243" s="397" t="s">
        <v>255</v>
      </c>
      <c r="B243" s="398"/>
      <c r="C243" s="185"/>
      <c r="D243" s="401"/>
      <c r="E243" s="418"/>
      <c r="F243" s="401"/>
      <c r="G243" s="401"/>
      <c r="H243" s="401"/>
      <c r="I243" s="401"/>
      <c r="J243" s="401"/>
      <c r="K243" s="139"/>
      <c r="L243" s="27"/>
    </row>
    <row r="244" spans="1:17" ht="12" customHeight="1" x14ac:dyDescent="0.2">
      <c r="A244" s="130"/>
      <c r="B244" s="54" t="s">
        <v>254</v>
      </c>
      <c r="C244" s="54" t="s">
        <v>90</v>
      </c>
      <c r="D244" s="66"/>
      <c r="E244" s="440"/>
      <c r="F244" s="37">
        <v>0</v>
      </c>
      <c r="G244" s="37"/>
      <c r="H244" s="37">
        <v>0</v>
      </c>
      <c r="I244" s="36"/>
      <c r="J244" s="36"/>
      <c r="K244" s="127"/>
      <c r="L244" s="27"/>
    </row>
    <row r="245" spans="1:17" s="274" customFormat="1" ht="12" customHeight="1" x14ac:dyDescent="0.2">
      <c r="A245" s="533" t="s">
        <v>274</v>
      </c>
      <c r="B245" s="534"/>
      <c r="C245" s="353"/>
      <c r="D245" s="260"/>
      <c r="E245" s="436"/>
      <c r="F245" s="237">
        <f>SUM(F244:F244)</f>
        <v>0</v>
      </c>
      <c r="G245" s="238"/>
      <c r="H245" s="237">
        <f>SUM(H244:H244)</f>
        <v>0</v>
      </c>
      <c r="I245" s="254"/>
      <c r="J245" s="238">
        <f>H245-F245</f>
        <v>0</v>
      </c>
      <c r="K245" s="239"/>
      <c r="L245" s="273"/>
    </row>
    <row r="246" spans="1:17" s="355" customFormat="1" ht="15.75" customHeight="1" x14ac:dyDescent="0.25">
      <c r="A246" s="535" t="s">
        <v>256</v>
      </c>
      <c r="B246" s="536"/>
      <c r="C246" s="536"/>
      <c r="D246" s="537"/>
      <c r="E246" s="407">
        <f>'Progress Report 2019'!J246</f>
        <v>0</v>
      </c>
      <c r="F246" s="329">
        <f>F230+F233+F236+F239+F242+F245</f>
        <v>0</v>
      </c>
      <c r="G246" s="328"/>
      <c r="H246" s="329">
        <f>H230+H233+H236+H239+H242+H245</f>
        <v>0</v>
      </c>
      <c r="I246" s="328"/>
      <c r="J246" s="329">
        <f>E246+H246-F246</f>
        <v>0</v>
      </c>
      <c r="K246" s="328"/>
      <c r="L246" s="390"/>
      <c r="M246" s="391"/>
      <c r="N246" s="391"/>
      <c r="O246" s="391"/>
      <c r="P246" s="391"/>
      <c r="Q246" s="391"/>
    </row>
    <row r="247" spans="1:17" ht="14.25" customHeight="1" x14ac:dyDescent="0.2">
      <c r="A247" s="530"/>
      <c r="B247" s="531"/>
      <c r="C247" s="531"/>
      <c r="D247" s="531"/>
      <c r="E247" s="531"/>
      <c r="F247" s="531"/>
      <c r="G247" s="531"/>
      <c r="H247" s="531"/>
      <c r="I247" s="531"/>
      <c r="J247" s="531"/>
      <c r="K247" s="532"/>
      <c r="L247" s="27"/>
    </row>
    <row r="248" spans="1:17" ht="19.5" customHeight="1" x14ac:dyDescent="0.25">
      <c r="A248" s="548" t="s">
        <v>257</v>
      </c>
      <c r="B248" s="549"/>
      <c r="C248" s="550"/>
      <c r="D248" s="377"/>
      <c r="E248" s="450">
        <f>E16+E48+E98+E137+E169+E172+E178+E200+E226+E246</f>
        <v>0</v>
      </c>
      <c r="F248" s="377">
        <f>F16+F48+F98+F137+F169+F172+F178+F200+F226+F246</f>
        <v>0</v>
      </c>
      <c r="G248" s="377"/>
      <c r="H248" s="377">
        <f>H16+H48+H98+H137+H169+H172+H178+H200+H226+H246</f>
        <v>0</v>
      </c>
      <c r="I248" s="378"/>
      <c r="J248" s="377">
        <f>E248+H248-F248</f>
        <v>0</v>
      </c>
      <c r="K248" s="379"/>
      <c r="L248" s="27"/>
    </row>
    <row r="249" spans="1:17" ht="20.25" customHeight="1" x14ac:dyDescent="0.25">
      <c r="A249" s="551" t="s">
        <v>277</v>
      </c>
      <c r="B249" s="549"/>
      <c r="C249" s="550"/>
      <c r="D249" s="380"/>
      <c r="E249" s="451" t="s">
        <v>290</v>
      </c>
      <c r="F249" s="381">
        <v>0</v>
      </c>
      <c r="G249" s="382"/>
      <c r="H249" s="381"/>
      <c r="I249" s="383"/>
      <c r="J249" s="381"/>
      <c r="K249" s="384"/>
      <c r="L249" s="27"/>
    </row>
    <row r="250" spans="1:17" ht="24.75" customHeight="1" thickBot="1" x14ac:dyDescent="0.3">
      <c r="A250" s="527" t="s">
        <v>258</v>
      </c>
      <c r="B250" s="528"/>
      <c r="C250" s="529"/>
      <c r="D250" s="385"/>
      <c r="E250" s="452" t="s">
        <v>290</v>
      </c>
      <c r="F250" s="386">
        <v>0</v>
      </c>
      <c r="G250" s="387"/>
      <c r="H250" s="386"/>
      <c r="I250" s="388"/>
      <c r="J250" s="386"/>
      <c r="K250" s="389"/>
      <c r="L250" s="27"/>
    </row>
    <row r="251" spans="1:17" s="159" customFormat="1" ht="14.25" customHeight="1" x14ac:dyDescent="0.2">
      <c r="A251"/>
      <c r="B251"/>
      <c r="C251"/>
      <c r="D251"/>
      <c r="E251" s="453"/>
      <c r="F251"/>
      <c r="G251"/>
      <c r="H251" s="175"/>
      <c r="I251"/>
      <c r="J251"/>
      <c r="K251"/>
      <c r="L251" s="158"/>
    </row>
    <row r="252" spans="1:17" s="159" customFormat="1" ht="14.25" customHeight="1" x14ac:dyDescent="0.2">
      <c r="A252"/>
      <c r="B252"/>
      <c r="C252"/>
      <c r="D252"/>
      <c r="E252" s="453"/>
      <c r="F252"/>
      <c r="G252"/>
      <c r="H252" s="175"/>
      <c r="I252"/>
      <c r="J252"/>
      <c r="K252"/>
      <c r="L252" s="158"/>
    </row>
    <row r="253" spans="1:17" s="159" customFormat="1" ht="14.25" customHeight="1" x14ac:dyDescent="0.2">
      <c r="A253"/>
      <c r="B253"/>
      <c r="C253"/>
      <c r="D253"/>
      <c r="E253" s="453"/>
      <c r="F253"/>
      <c r="G253"/>
      <c r="H253"/>
      <c r="I253"/>
      <c r="J253"/>
      <c r="K253"/>
      <c r="L253" s="158"/>
    </row>
    <row r="254" spans="1:17" s="159" customFormat="1" ht="14.25" customHeight="1" x14ac:dyDescent="0.2">
      <c r="A254"/>
      <c r="B254"/>
      <c r="C254"/>
      <c r="D254"/>
      <c r="E254" s="453"/>
      <c r="F254"/>
      <c r="G254"/>
      <c r="H254"/>
      <c r="I254"/>
      <c r="J254"/>
      <c r="K254"/>
      <c r="L254" s="158"/>
    </row>
    <row r="255" spans="1:17" ht="22.5" customHeight="1" x14ac:dyDescent="0.2">
      <c r="L255" s="27"/>
    </row>
    <row r="256" spans="1:17" ht="18.75" customHeight="1" x14ac:dyDescent="0.2">
      <c r="L256" s="27"/>
    </row>
    <row r="257" spans="12:12" ht="21.75" customHeight="1" x14ac:dyDescent="0.2">
      <c r="L257" s="27"/>
    </row>
    <row r="258" spans="12:12" ht="14.25" customHeight="1" x14ac:dyDescent="0.2">
      <c r="L258" s="27"/>
    </row>
    <row r="259" spans="12:12" ht="14.25" customHeight="1" x14ac:dyDescent="0.2">
      <c r="L259" s="27"/>
    </row>
    <row r="260" spans="12:12" ht="12.75" customHeight="1" x14ac:dyDescent="0.2">
      <c r="L260" s="27"/>
    </row>
    <row r="261" spans="12:12" x14ac:dyDescent="0.2">
      <c r="L261" s="27"/>
    </row>
    <row r="262" spans="12:12" x14ac:dyDescent="0.2">
      <c r="L262" s="27"/>
    </row>
    <row r="263" spans="12:12" x14ac:dyDescent="0.2">
      <c r="L263" s="27"/>
    </row>
    <row r="264" spans="12:12" x14ac:dyDescent="0.2">
      <c r="L264" s="27"/>
    </row>
    <row r="265" spans="12:12" x14ac:dyDescent="0.2">
      <c r="L265" s="27"/>
    </row>
    <row r="266" spans="12:12" x14ac:dyDescent="0.2">
      <c r="L266" s="27"/>
    </row>
    <row r="267" spans="12:12" x14ac:dyDescent="0.2">
      <c r="L267" s="27"/>
    </row>
    <row r="268" spans="12:12" x14ac:dyDescent="0.2">
      <c r="L268" s="27"/>
    </row>
    <row r="269" spans="12:12" x14ac:dyDescent="0.2">
      <c r="L269" s="27"/>
    </row>
    <row r="270" spans="12:12" x14ac:dyDescent="0.2">
      <c r="L270" s="27"/>
    </row>
    <row r="271" spans="12:12" x14ac:dyDescent="0.2">
      <c r="L271" s="27"/>
    </row>
    <row r="272" spans="12:12" x14ac:dyDescent="0.2">
      <c r="L272" s="27"/>
    </row>
    <row r="273" spans="1:12" s="5" customFormat="1" x14ac:dyDescent="0.2">
      <c r="A273"/>
      <c r="B273"/>
      <c r="C273"/>
      <c r="D273"/>
      <c r="E273" s="453"/>
      <c r="F273"/>
      <c r="G273"/>
      <c r="H273"/>
      <c r="I273"/>
      <c r="J273"/>
      <c r="K273"/>
      <c r="L273" s="17"/>
    </row>
    <row r="274" spans="1:12" x14ac:dyDescent="0.2">
      <c r="L274" s="27"/>
    </row>
    <row r="275" spans="1:12" x14ac:dyDescent="0.2">
      <c r="L275" s="27"/>
    </row>
    <row r="276" spans="1:12" x14ac:dyDescent="0.2">
      <c r="L276" s="27"/>
    </row>
    <row r="277" spans="1:12" x14ac:dyDescent="0.2">
      <c r="L277" s="27"/>
    </row>
    <row r="278" spans="1:12" x14ac:dyDescent="0.2">
      <c r="L278" s="27"/>
    </row>
    <row r="279" spans="1:12" x14ac:dyDescent="0.2">
      <c r="L279" s="27"/>
    </row>
    <row r="280" spans="1:12" x14ac:dyDescent="0.2">
      <c r="L280" s="27"/>
    </row>
    <row r="281" spans="1:12" x14ac:dyDescent="0.2">
      <c r="L281" s="27"/>
    </row>
    <row r="282" spans="1:12" x14ac:dyDescent="0.2">
      <c r="L282" s="27"/>
    </row>
    <row r="283" spans="1:12" x14ac:dyDescent="0.2">
      <c r="L283" s="27"/>
    </row>
    <row r="284" spans="1:12" x14ac:dyDescent="0.2">
      <c r="L284" s="27"/>
    </row>
    <row r="285" spans="1:12" x14ac:dyDescent="0.2">
      <c r="L285" s="27"/>
    </row>
    <row r="286" spans="1:12" s="5" customFormat="1" x14ac:dyDescent="0.2">
      <c r="A286"/>
      <c r="B286"/>
      <c r="C286"/>
      <c r="D286"/>
      <c r="E286" s="453"/>
      <c r="F286"/>
      <c r="G286"/>
      <c r="H286"/>
      <c r="I286"/>
      <c r="J286"/>
      <c r="K286"/>
      <c r="L286" s="17"/>
    </row>
    <row r="287" spans="1:12" x14ac:dyDescent="0.2">
      <c r="L287" s="27"/>
    </row>
    <row r="288" spans="1:12" x14ac:dyDescent="0.2">
      <c r="L288" s="27"/>
    </row>
    <row r="289" spans="1:12" x14ac:dyDescent="0.2">
      <c r="L289" s="27"/>
    </row>
    <row r="290" spans="1:12" x14ac:dyDescent="0.2">
      <c r="L290" s="27"/>
    </row>
    <row r="291" spans="1:12" x14ac:dyDescent="0.2">
      <c r="L291" s="27"/>
    </row>
    <row r="292" spans="1:12" x14ac:dyDescent="0.2">
      <c r="L292" s="27"/>
    </row>
    <row r="293" spans="1:12" x14ac:dyDescent="0.2">
      <c r="L293" s="27"/>
    </row>
    <row r="294" spans="1:12" x14ac:dyDescent="0.2">
      <c r="L294" s="27"/>
    </row>
    <row r="295" spans="1:12" x14ac:dyDescent="0.2">
      <c r="L295" s="27"/>
    </row>
    <row r="296" spans="1:12" x14ac:dyDescent="0.2">
      <c r="L296" s="27"/>
    </row>
    <row r="297" spans="1:12" x14ac:dyDescent="0.2">
      <c r="L297" s="27"/>
    </row>
    <row r="298" spans="1:12" x14ac:dyDescent="0.2">
      <c r="L298" s="27"/>
    </row>
    <row r="299" spans="1:12" s="5" customFormat="1" x14ac:dyDescent="0.2">
      <c r="A299"/>
      <c r="B299"/>
      <c r="C299"/>
      <c r="D299"/>
      <c r="E299" s="453"/>
      <c r="F299"/>
      <c r="G299"/>
      <c r="H299"/>
      <c r="I299"/>
      <c r="J299"/>
      <c r="K299"/>
      <c r="L299" s="17"/>
    </row>
    <row r="300" spans="1:12" x14ac:dyDescent="0.2">
      <c r="L300" s="27"/>
    </row>
    <row r="301" spans="1:12" x14ac:dyDescent="0.2">
      <c r="L301" s="27"/>
    </row>
    <row r="302" spans="1:12" x14ac:dyDescent="0.2">
      <c r="L302" s="27"/>
    </row>
    <row r="303" spans="1:12" x14ac:dyDescent="0.2">
      <c r="L303" s="27"/>
    </row>
    <row r="304" spans="1:12" x14ac:dyDescent="0.2">
      <c r="L304" s="27"/>
    </row>
    <row r="305" spans="1:12" x14ac:dyDescent="0.2">
      <c r="L305" s="27"/>
    </row>
    <row r="306" spans="1:12" x14ac:dyDescent="0.2">
      <c r="L306" s="27"/>
    </row>
    <row r="307" spans="1:12" x14ac:dyDescent="0.2">
      <c r="L307" s="27"/>
    </row>
    <row r="308" spans="1:12" x14ac:dyDescent="0.2">
      <c r="L308" s="27"/>
    </row>
    <row r="309" spans="1:12" x14ac:dyDescent="0.2">
      <c r="L309" s="27"/>
    </row>
    <row r="310" spans="1:12" x14ac:dyDescent="0.2">
      <c r="L310" s="27"/>
    </row>
    <row r="311" spans="1:12" x14ac:dyDescent="0.2">
      <c r="L311" s="27"/>
    </row>
    <row r="312" spans="1:12" s="5" customFormat="1" x14ac:dyDescent="0.2">
      <c r="A312"/>
      <c r="B312"/>
      <c r="C312"/>
      <c r="D312"/>
      <c r="E312" s="453"/>
      <c r="F312"/>
      <c r="G312"/>
      <c r="H312"/>
      <c r="I312"/>
      <c r="J312"/>
      <c r="K312"/>
      <c r="L312" s="17"/>
    </row>
    <row r="313" spans="1:12" x14ac:dyDescent="0.2">
      <c r="L313" s="27"/>
    </row>
    <row r="314" spans="1:12" x14ac:dyDescent="0.2">
      <c r="L314" s="27"/>
    </row>
    <row r="315" spans="1:12" x14ac:dyDescent="0.2">
      <c r="L315" s="27"/>
    </row>
    <row r="316" spans="1:12" x14ac:dyDescent="0.2">
      <c r="L316" s="27"/>
    </row>
    <row r="317" spans="1:12" x14ac:dyDescent="0.2">
      <c r="L317" s="27"/>
    </row>
    <row r="318" spans="1:12" x14ac:dyDescent="0.2">
      <c r="L318" s="27"/>
    </row>
    <row r="319" spans="1:12" x14ac:dyDescent="0.2">
      <c r="L319" s="27"/>
    </row>
    <row r="320" spans="1:12" x14ac:dyDescent="0.2">
      <c r="L320" s="27"/>
    </row>
    <row r="321" spans="1:12" x14ac:dyDescent="0.2">
      <c r="L321" s="27"/>
    </row>
    <row r="322" spans="1:12" x14ac:dyDescent="0.2">
      <c r="L322" s="27"/>
    </row>
    <row r="323" spans="1:12" x14ac:dyDescent="0.2">
      <c r="L323" s="27"/>
    </row>
    <row r="324" spans="1:12" x14ac:dyDescent="0.2">
      <c r="L324" s="27"/>
    </row>
    <row r="325" spans="1:12" x14ac:dyDescent="0.2">
      <c r="L325" s="27"/>
    </row>
    <row r="326" spans="1:12" x14ac:dyDescent="0.2">
      <c r="L326" s="27"/>
    </row>
    <row r="327" spans="1:12" x14ac:dyDescent="0.2">
      <c r="L327" s="27"/>
    </row>
    <row r="328" spans="1:12" x14ac:dyDescent="0.2">
      <c r="L328" s="27"/>
    </row>
    <row r="329" spans="1:12" x14ac:dyDescent="0.2">
      <c r="L329" s="27"/>
    </row>
    <row r="330" spans="1:12" s="5" customFormat="1" x14ac:dyDescent="0.2">
      <c r="A330"/>
      <c r="B330"/>
      <c r="C330"/>
      <c r="D330"/>
      <c r="E330" s="453"/>
      <c r="F330"/>
      <c r="G330"/>
      <c r="H330"/>
      <c r="I330"/>
      <c r="J330"/>
      <c r="K330"/>
      <c r="L330" s="17"/>
    </row>
    <row r="331" spans="1:12" x14ac:dyDescent="0.2">
      <c r="L331" s="27"/>
    </row>
    <row r="332" spans="1:12" x14ac:dyDescent="0.2">
      <c r="L332" s="27"/>
    </row>
    <row r="333" spans="1:12" x14ac:dyDescent="0.2">
      <c r="L333" s="27"/>
    </row>
    <row r="334" spans="1:12" x14ac:dyDescent="0.2">
      <c r="L334" s="27"/>
    </row>
    <row r="335" spans="1:12" x14ac:dyDescent="0.2">
      <c r="L335" s="27"/>
    </row>
    <row r="336" spans="1:12" x14ac:dyDescent="0.2">
      <c r="L336" s="27"/>
    </row>
    <row r="337" spans="1:12" x14ac:dyDescent="0.2">
      <c r="L337" s="27"/>
    </row>
    <row r="338" spans="1:12" x14ac:dyDescent="0.2">
      <c r="L338" s="27"/>
    </row>
    <row r="339" spans="1:12" x14ac:dyDescent="0.2">
      <c r="L339" s="27"/>
    </row>
    <row r="340" spans="1:12" x14ac:dyDescent="0.2">
      <c r="L340" s="27"/>
    </row>
    <row r="341" spans="1:12" x14ac:dyDescent="0.2">
      <c r="L341" s="27"/>
    </row>
    <row r="342" spans="1:12" x14ac:dyDescent="0.2">
      <c r="L342" s="27"/>
    </row>
    <row r="343" spans="1:12" s="5" customFormat="1" x14ac:dyDescent="0.2">
      <c r="A343"/>
      <c r="B343"/>
      <c r="C343"/>
      <c r="D343"/>
      <c r="E343" s="453"/>
      <c r="F343"/>
      <c r="G343"/>
      <c r="H343"/>
      <c r="I343"/>
      <c r="J343"/>
      <c r="K343"/>
      <c r="L343" s="17"/>
    </row>
    <row r="344" spans="1:12" x14ac:dyDescent="0.2">
      <c r="L344" s="27"/>
    </row>
    <row r="345" spans="1:12" x14ac:dyDescent="0.2">
      <c r="L345" s="27"/>
    </row>
    <row r="346" spans="1:12" x14ac:dyDescent="0.2">
      <c r="L346" s="27"/>
    </row>
    <row r="347" spans="1:12" x14ac:dyDescent="0.2">
      <c r="L347" s="27"/>
    </row>
    <row r="348" spans="1:12" x14ac:dyDescent="0.2">
      <c r="L348" s="27"/>
    </row>
    <row r="349" spans="1:12" x14ac:dyDescent="0.2">
      <c r="L349" s="27"/>
    </row>
    <row r="350" spans="1:12" x14ac:dyDescent="0.2">
      <c r="L350" s="27"/>
    </row>
    <row r="351" spans="1:12" x14ac:dyDescent="0.2">
      <c r="L351" s="27"/>
    </row>
    <row r="352" spans="1:12" x14ac:dyDescent="0.2">
      <c r="L352" s="27"/>
    </row>
    <row r="353" spans="1:12" x14ac:dyDescent="0.2">
      <c r="L353" s="27"/>
    </row>
    <row r="354" spans="1:12" x14ac:dyDescent="0.2">
      <c r="L354" s="27"/>
    </row>
    <row r="355" spans="1:12" x14ac:dyDescent="0.2">
      <c r="L355" s="27"/>
    </row>
    <row r="356" spans="1:12" s="5" customFormat="1" x14ac:dyDescent="0.2">
      <c r="A356"/>
      <c r="B356"/>
      <c r="C356"/>
      <c r="D356"/>
      <c r="E356" s="453"/>
      <c r="F356"/>
      <c r="G356"/>
      <c r="H356"/>
      <c r="I356"/>
      <c r="J356"/>
      <c r="K356"/>
      <c r="L356" s="17"/>
    </row>
    <row r="357" spans="1:12" x14ac:dyDescent="0.2">
      <c r="L357" s="27"/>
    </row>
    <row r="358" spans="1:12" x14ac:dyDescent="0.2">
      <c r="L358" s="27"/>
    </row>
    <row r="359" spans="1:12" x14ac:dyDescent="0.2">
      <c r="L359" s="27"/>
    </row>
    <row r="360" spans="1:12" x14ac:dyDescent="0.2">
      <c r="L360" s="27"/>
    </row>
    <row r="361" spans="1:12" x14ac:dyDescent="0.2">
      <c r="L361" s="27"/>
    </row>
    <row r="362" spans="1:12" x14ac:dyDescent="0.2">
      <c r="L362" s="27"/>
    </row>
    <row r="363" spans="1:12" x14ac:dyDescent="0.2">
      <c r="L363" s="27"/>
    </row>
    <row r="364" spans="1:12" x14ac:dyDescent="0.2">
      <c r="L364" s="27"/>
    </row>
    <row r="365" spans="1:12" x14ac:dyDescent="0.2">
      <c r="L365" s="27"/>
    </row>
    <row r="366" spans="1:12" x14ac:dyDescent="0.2">
      <c r="L366" s="27"/>
    </row>
    <row r="367" spans="1:12" x14ac:dyDescent="0.2">
      <c r="L367" s="27"/>
    </row>
    <row r="368" spans="1:12" x14ac:dyDescent="0.2">
      <c r="L368" s="27"/>
    </row>
    <row r="369" spans="1:12" s="5" customFormat="1" x14ac:dyDescent="0.2">
      <c r="A369"/>
      <c r="B369"/>
      <c r="C369"/>
      <c r="D369"/>
      <c r="E369" s="453"/>
      <c r="F369"/>
      <c r="G369"/>
      <c r="H369"/>
      <c r="I369"/>
      <c r="J369"/>
      <c r="K369"/>
      <c r="L369" s="17"/>
    </row>
    <row r="370" spans="1:12" x14ac:dyDescent="0.2">
      <c r="L370" s="27"/>
    </row>
    <row r="371" spans="1:12" x14ac:dyDescent="0.2">
      <c r="L371" s="27"/>
    </row>
    <row r="372" spans="1:12" x14ac:dyDescent="0.2">
      <c r="L372" s="27"/>
    </row>
    <row r="373" spans="1:12" x14ac:dyDescent="0.2">
      <c r="L373" s="27"/>
    </row>
    <row r="374" spans="1:12" x14ac:dyDescent="0.2">
      <c r="L374" s="27"/>
    </row>
    <row r="375" spans="1:12" x14ac:dyDescent="0.2">
      <c r="L375" s="27"/>
    </row>
    <row r="376" spans="1:12" x14ac:dyDescent="0.2">
      <c r="L376" s="27"/>
    </row>
    <row r="377" spans="1:12" x14ac:dyDescent="0.2">
      <c r="L377" s="27"/>
    </row>
    <row r="378" spans="1:12" x14ac:dyDescent="0.2">
      <c r="L378" s="27"/>
    </row>
    <row r="379" spans="1:12" x14ac:dyDescent="0.2">
      <c r="L379" s="27"/>
    </row>
    <row r="380" spans="1:12" x14ac:dyDescent="0.2">
      <c r="L380" s="27"/>
    </row>
    <row r="381" spans="1:12" x14ac:dyDescent="0.2">
      <c r="L381" s="27"/>
    </row>
    <row r="382" spans="1:12" s="5" customFormat="1" x14ac:dyDescent="0.2">
      <c r="A382"/>
      <c r="B382"/>
      <c r="C382"/>
      <c r="D382"/>
      <c r="E382" s="453"/>
      <c r="F382"/>
      <c r="G382"/>
      <c r="H382"/>
      <c r="I382"/>
      <c r="J382"/>
      <c r="K382"/>
      <c r="L382" s="17"/>
    </row>
    <row r="383" spans="1:12" x14ac:dyDescent="0.2">
      <c r="L383" s="27"/>
    </row>
    <row r="384" spans="1:12" x14ac:dyDescent="0.2">
      <c r="L384" s="27"/>
    </row>
    <row r="385" spans="12:12" x14ac:dyDescent="0.2">
      <c r="L385" s="27"/>
    </row>
    <row r="386" spans="12:12" x14ac:dyDescent="0.2">
      <c r="L386" s="27"/>
    </row>
    <row r="387" spans="12:12" x14ac:dyDescent="0.2">
      <c r="L387" s="27"/>
    </row>
    <row r="388" spans="12:12" x14ac:dyDescent="0.2">
      <c r="L388" s="27"/>
    </row>
    <row r="389" spans="12:12" x14ac:dyDescent="0.2">
      <c r="L389" s="27"/>
    </row>
    <row r="390" spans="12:12" x14ac:dyDescent="0.2">
      <c r="L390" s="27"/>
    </row>
    <row r="391" spans="12:12" x14ac:dyDescent="0.2">
      <c r="L391" s="27"/>
    </row>
    <row r="392" spans="12:12" x14ac:dyDescent="0.2">
      <c r="L392" s="27"/>
    </row>
    <row r="393" spans="12:12" x14ac:dyDescent="0.2">
      <c r="L393" s="27"/>
    </row>
    <row r="394" spans="12:12" x14ac:dyDescent="0.2">
      <c r="L394" s="27"/>
    </row>
    <row r="395" spans="12:12" x14ac:dyDescent="0.2">
      <c r="L395" s="27"/>
    </row>
    <row r="396" spans="12:12" x14ac:dyDescent="0.2">
      <c r="L396" s="27"/>
    </row>
    <row r="397" spans="12:12" x14ac:dyDescent="0.2">
      <c r="L397" s="27"/>
    </row>
    <row r="398" spans="12:12" x14ac:dyDescent="0.2">
      <c r="L398" s="27"/>
    </row>
    <row r="399" spans="12:12" x14ac:dyDescent="0.2">
      <c r="L399" s="27"/>
    </row>
    <row r="400" spans="12:12" x14ac:dyDescent="0.2">
      <c r="L400" s="27"/>
    </row>
    <row r="401" spans="1:12" x14ac:dyDescent="0.2">
      <c r="L401" s="27"/>
    </row>
    <row r="402" spans="1:12" x14ac:dyDescent="0.2">
      <c r="L402" s="27"/>
    </row>
    <row r="403" spans="1:12" x14ac:dyDescent="0.2">
      <c r="L403" s="27"/>
    </row>
    <row r="404" spans="1:12" x14ac:dyDescent="0.2">
      <c r="L404" s="27"/>
    </row>
    <row r="405" spans="1:12" x14ac:dyDescent="0.2">
      <c r="L405" s="27"/>
    </row>
    <row r="406" spans="1:12" x14ac:dyDescent="0.2">
      <c r="L406" s="27"/>
    </row>
    <row r="407" spans="1:12" s="29" customFormat="1" ht="18" x14ac:dyDescent="0.25">
      <c r="A407"/>
      <c r="B407"/>
      <c r="C407"/>
      <c r="D407"/>
      <c r="E407" s="453"/>
      <c r="F407"/>
      <c r="G407"/>
      <c r="H407"/>
      <c r="I407"/>
      <c r="J407"/>
      <c r="K407"/>
    </row>
    <row r="408" spans="1:12" x14ac:dyDescent="0.2">
      <c r="L408" s="27"/>
    </row>
    <row r="409" spans="1:12" s="5" customFormat="1" x14ac:dyDescent="0.2">
      <c r="A409"/>
      <c r="B409"/>
      <c r="C409"/>
      <c r="D409"/>
      <c r="E409" s="453"/>
      <c r="F409"/>
      <c r="G409"/>
      <c r="H409"/>
      <c r="I409"/>
      <c r="J409"/>
      <c r="K409"/>
      <c r="L409" s="17"/>
    </row>
    <row r="410" spans="1:12" x14ac:dyDescent="0.2">
      <c r="L410" s="27"/>
    </row>
    <row r="411" spans="1:12" s="5" customFormat="1" x14ac:dyDescent="0.2">
      <c r="A411"/>
      <c r="B411"/>
      <c r="C411"/>
      <c r="D411"/>
      <c r="E411" s="453"/>
      <c r="F411"/>
      <c r="G411"/>
      <c r="H411"/>
      <c r="I411"/>
      <c r="J411"/>
      <c r="K411"/>
      <c r="L411" s="17"/>
    </row>
    <row r="412" spans="1:12" x14ac:dyDescent="0.2">
      <c r="L412" s="27"/>
    </row>
    <row r="413" spans="1:12" x14ac:dyDescent="0.2">
      <c r="L413" s="27"/>
    </row>
    <row r="414" spans="1:12" x14ac:dyDescent="0.2">
      <c r="L414" s="27"/>
    </row>
    <row r="415" spans="1:12" x14ac:dyDescent="0.2">
      <c r="L415" s="27"/>
    </row>
    <row r="416" spans="1:12" x14ac:dyDescent="0.2">
      <c r="L416" s="27"/>
    </row>
    <row r="417" spans="12:12" x14ac:dyDescent="0.2">
      <c r="L417" s="27"/>
    </row>
    <row r="418" spans="12:12" x14ac:dyDescent="0.2">
      <c r="L418" s="27"/>
    </row>
    <row r="419" spans="12:12" x14ac:dyDescent="0.2">
      <c r="L419" s="27"/>
    </row>
    <row r="420" spans="12:12" x14ac:dyDescent="0.2">
      <c r="L420" s="27"/>
    </row>
    <row r="421" spans="12:12" x14ac:dyDescent="0.2">
      <c r="L421" s="27"/>
    </row>
    <row r="422" spans="12:12" x14ac:dyDescent="0.2">
      <c r="L422" s="27"/>
    </row>
    <row r="423" spans="12:12" x14ac:dyDescent="0.2">
      <c r="L423" s="27"/>
    </row>
    <row r="424" spans="12:12" x14ac:dyDescent="0.2">
      <c r="L424" s="27"/>
    </row>
    <row r="1007" spans="2:11" x14ac:dyDescent="0.2">
      <c r="B1007" s="7"/>
      <c r="C1007" s="7"/>
      <c r="D1007" s="7"/>
      <c r="E1007" s="454"/>
      <c r="F1007" s="4"/>
      <c r="G1007" s="4"/>
      <c r="H1007" s="9"/>
      <c r="I1007" s="5"/>
      <c r="J1007" s="5"/>
      <c r="K1007" s="5"/>
    </row>
    <row r="1008" spans="2:11" x14ac:dyDescent="0.2">
      <c r="I1008" s="5"/>
      <c r="J1008" s="5"/>
      <c r="K1008" s="7"/>
    </row>
    <row r="1009" spans="2:11" x14ac:dyDescent="0.2">
      <c r="I1009" s="5"/>
      <c r="J1009" s="5"/>
      <c r="K1009" s="5"/>
    </row>
    <row r="1010" spans="2:11" x14ac:dyDescent="0.2">
      <c r="I1010" s="5"/>
      <c r="J1010" s="5"/>
      <c r="K1010" s="5"/>
    </row>
    <row r="1011" spans="2:11" x14ac:dyDescent="0.2">
      <c r="I1011" s="5"/>
      <c r="J1011" s="5"/>
      <c r="K1011" s="5"/>
    </row>
    <row r="1012" spans="2:11" x14ac:dyDescent="0.2">
      <c r="I1012" s="5"/>
      <c r="J1012" s="5"/>
      <c r="K1012" s="5"/>
    </row>
    <row r="1013" spans="2:11" x14ac:dyDescent="0.2">
      <c r="I1013" s="5"/>
      <c r="J1013" s="5"/>
      <c r="K1013" s="5"/>
    </row>
    <row r="1014" spans="2:11" x14ac:dyDescent="0.2">
      <c r="I1014" s="5"/>
      <c r="J1014" s="5"/>
      <c r="K1014" s="5"/>
    </row>
    <row r="1016" spans="2:11" x14ac:dyDescent="0.2">
      <c r="B1016" s="7"/>
      <c r="C1016" s="7"/>
      <c r="D1016" s="7"/>
      <c r="E1016" s="454"/>
      <c r="F1016" s="4"/>
      <c r="G1016" s="4"/>
      <c r="H1016" s="9"/>
      <c r="I1016" s="5"/>
      <c r="J1016" s="5"/>
      <c r="K1016" s="5"/>
    </row>
    <row r="1017" spans="2:11" x14ac:dyDescent="0.2">
      <c r="I1017" s="5"/>
      <c r="J1017" s="5"/>
      <c r="K1017" s="5"/>
    </row>
    <row r="1018" spans="2:11" x14ac:dyDescent="0.2">
      <c r="I1018" s="5"/>
      <c r="J1018" s="5"/>
      <c r="K1018" s="5"/>
    </row>
    <row r="1019" spans="2:11" x14ac:dyDescent="0.2">
      <c r="I1019" s="5"/>
      <c r="J1019" s="5"/>
      <c r="K1019" s="5"/>
    </row>
    <row r="1020" spans="2:11" x14ac:dyDescent="0.2">
      <c r="I1020" s="5"/>
      <c r="J1020" s="5"/>
      <c r="K1020" s="5"/>
    </row>
    <row r="1021" spans="2:11" x14ac:dyDescent="0.2">
      <c r="I1021" s="5"/>
      <c r="J1021" s="5"/>
      <c r="K1021" s="5"/>
    </row>
    <row r="1022" spans="2:11" x14ac:dyDescent="0.2">
      <c r="I1022" s="5"/>
      <c r="J1022" s="5"/>
      <c r="K1022" s="5"/>
    </row>
    <row r="1023" spans="2:11" x14ac:dyDescent="0.2">
      <c r="I1023" s="5"/>
      <c r="J1023" s="5"/>
      <c r="K1023" s="5"/>
    </row>
    <row r="1024" spans="2:11" x14ac:dyDescent="0.2">
      <c r="B1024" s="7"/>
      <c r="C1024" s="7"/>
      <c r="D1024" s="7"/>
      <c r="E1024" s="454"/>
      <c r="F1024" s="9"/>
      <c r="G1024" s="4"/>
      <c r="H1024" s="9"/>
      <c r="I1024" s="5"/>
      <c r="J1024" s="4"/>
      <c r="K1024" s="5"/>
    </row>
    <row r="1025" spans="2:11" x14ac:dyDescent="0.2">
      <c r="B1025" s="7"/>
      <c r="C1025" s="7"/>
      <c r="D1025" s="7"/>
      <c r="E1025" s="454"/>
      <c r="F1025" s="4"/>
      <c r="G1025" s="4"/>
      <c r="H1025" s="9"/>
      <c r="I1025" s="5"/>
      <c r="J1025" s="5"/>
      <c r="K1025" s="5"/>
    </row>
    <row r="1026" spans="2:11" x14ac:dyDescent="0.2">
      <c r="I1026" s="5"/>
      <c r="J1026" s="5"/>
      <c r="K1026" s="5"/>
    </row>
    <row r="1027" spans="2:11" x14ac:dyDescent="0.2">
      <c r="I1027" s="5"/>
      <c r="J1027" s="5"/>
      <c r="K1027" s="5"/>
    </row>
    <row r="1028" spans="2:11" x14ac:dyDescent="0.2">
      <c r="I1028" s="5"/>
      <c r="J1028" s="5"/>
      <c r="K1028" s="5"/>
    </row>
    <row r="1029" spans="2:11" x14ac:dyDescent="0.2">
      <c r="I1029" s="5"/>
      <c r="J1029" s="5"/>
      <c r="K1029" s="7"/>
    </row>
    <row r="1030" spans="2:11" x14ac:dyDescent="0.2">
      <c r="I1030" s="5"/>
      <c r="J1030" s="5"/>
      <c r="K1030" s="7"/>
    </row>
    <row r="1031" spans="2:11" x14ac:dyDescent="0.2">
      <c r="I1031" s="5"/>
      <c r="J1031" s="5"/>
      <c r="K1031" s="7"/>
    </row>
    <row r="1032" spans="2:11" x14ac:dyDescent="0.2">
      <c r="I1032" s="5"/>
      <c r="J1032" s="5"/>
      <c r="K1032" s="7"/>
    </row>
    <row r="1033" spans="2:11" x14ac:dyDescent="0.2">
      <c r="B1033" s="7"/>
      <c r="C1033" s="7"/>
      <c r="D1033" s="7"/>
      <c r="E1033" s="454"/>
      <c r="F1033" s="9"/>
      <c r="G1033" s="4"/>
      <c r="H1033" s="9"/>
      <c r="I1033" s="5"/>
      <c r="J1033" s="4"/>
      <c r="K1033" s="7"/>
    </row>
    <row r="1034" spans="2:11" x14ac:dyDescent="0.2">
      <c r="B1034" s="7"/>
      <c r="C1034" s="7"/>
      <c r="D1034" s="7"/>
      <c r="E1034" s="454"/>
      <c r="F1034" s="4"/>
      <c r="G1034" s="4"/>
      <c r="H1034" s="9"/>
      <c r="I1034" s="5"/>
      <c r="J1034" s="5"/>
      <c r="K1034" s="7"/>
    </row>
    <row r="1035" spans="2:11" x14ac:dyDescent="0.2">
      <c r="I1035" s="5"/>
      <c r="J1035" s="5"/>
      <c r="K1035" s="5"/>
    </row>
    <row r="1036" spans="2:11" x14ac:dyDescent="0.2">
      <c r="I1036" s="5"/>
      <c r="J1036" s="5"/>
      <c r="K1036" s="5"/>
    </row>
    <row r="1037" spans="2:11" x14ac:dyDescent="0.2">
      <c r="I1037" s="5"/>
      <c r="J1037" s="5"/>
      <c r="K1037" s="5"/>
    </row>
    <row r="1038" spans="2:11" x14ac:dyDescent="0.2">
      <c r="I1038" s="5"/>
      <c r="J1038" s="5"/>
      <c r="K1038" s="5"/>
    </row>
    <row r="1039" spans="2:11" x14ac:dyDescent="0.2">
      <c r="I1039" s="5"/>
      <c r="J1039" s="5"/>
      <c r="K1039" s="5"/>
    </row>
    <row r="1040" spans="2:11" x14ac:dyDescent="0.2">
      <c r="I1040" s="5"/>
      <c r="J1040" s="5"/>
      <c r="K1040" s="5"/>
    </row>
    <row r="1041" spans="2:11" x14ac:dyDescent="0.2">
      <c r="I1041" s="5"/>
      <c r="J1041" s="5"/>
      <c r="K1041" s="5"/>
    </row>
    <row r="1042" spans="2:11" x14ac:dyDescent="0.2">
      <c r="B1042" s="7"/>
      <c r="C1042" s="7"/>
      <c r="D1042" s="7"/>
      <c r="E1042" s="454"/>
      <c r="F1042" s="9"/>
      <c r="G1042" s="4"/>
      <c r="H1042" s="9"/>
      <c r="I1042" s="5"/>
      <c r="J1042" s="4"/>
      <c r="K1042" s="5"/>
    </row>
    <row r="1043" spans="2:11" x14ac:dyDescent="0.2">
      <c r="B1043" s="7"/>
      <c r="C1043" s="7"/>
      <c r="D1043" s="7"/>
      <c r="E1043" s="454"/>
      <c r="F1043" s="4"/>
      <c r="G1043" s="4"/>
      <c r="H1043" s="9"/>
      <c r="I1043" s="5"/>
      <c r="J1043" s="5"/>
      <c r="K1043" s="5"/>
    </row>
    <row r="1045" spans="2:11" x14ac:dyDescent="0.2">
      <c r="I1045" s="10"/>
      <c r="J1045" s="10"/>
      <c r="K1045" s="10"/>
    </row>
    <row r="1046" spans="2:11" x14ac:dyDescent="0.2">
      <c r="I1046" s="10"/>
      <c r="J1046" s="10"/>
      <c r="K1046" s="10"/>
    </row>
    <row r="1047" spans="2:11" x14ac:dyDescent="0.2">
      <c r="I1047" s="10"/>
      <c r="J1047" s="10"/>
      <c r="K1047" s="10"/>
    </row>
    <row r="1048" spans="2:11" x14ac:dyDescent="0.2">
      <c r="I1048" s="10"/>
      <c r="J1048" s="10"/>
      <c r="K1048" s="10"/>
    </row>
    <row r="1049" spans="2:11" x14ac:dyDescent="0.2">
      <c r="I1049" s="10"/>
      <c r="J1049" s="10"/>
      <c r="K1049" s="10"/>
    </row>
    <row r="1050" spans="2:11" x14ac:dyDescent="0.2">
      <c r="I1050" s="10"/>
      <c r="J1050" s="10"/>
      <c r="K1050" s="10"/>
    </row>
    <row r="1051" spans="2:11" x14ac:dyDescent="0.2">
      <c r="I1051" s="10"/>
      <c r="J1051" s="10"/>
      <c r="K1051" s="10"/>
    </row>
    <row r="1052" spans="2:11" x14ac:dyDescent="0.2">
      <c r="B1052" s="7"/>
      <c r="C1052" s="7"/>
      <c r="D1052" s="7"/>
      <c r="E1052" s="454"/>
      <c r="F1052" s="9"/>
      <c r="G1052" s="4"/>
      <c r="H1052" s="9"/>
      <c r="I1052" s="13"/>
      <c r="J1052" s="20"/>
      <c r="K1052" s="21"/>
    </row>
    <row r="1053" spans="2:11" x14ac:dyDescent="0.2">
      <c r="B1053" s="7"/>
      <c r="C1053" s="7"/>
      <c r="D1053" s="1"/>
      <c r="E1053" s="455"/>
      <c r="F1053" s="6"/>
      <c r="G1053" s="3"/>
      <c r="H1053" s="6"/>
    </row>
    <row r="1054" spans="2:11" x14ac:dyDescent="0.2">
      <c r="B1054" s="7"/>
      <c r="C1054" s="7"/>
      <c r="D1054" s="5"/>
      <c r="E1054" s="456"/>
      <c r="F1054" s="4"/>
      <c r="G1054" s="4"/>
      <c r="H1054" s="4"/>
      <c r="I1054" s="5"/>
      <c r="J1054" s="5"/>
      <c r="K1054" s="5"/>
    </row>
    <row r="1055" spans="2:11" x14ac:dyDescent="0.2">
      <c r="B1055" s="19"/>
      <c r="C1055" s="19"/>
      <c r="D1055" s="5"/>
      <c r="E1055" s="456"/>
      <c r="F1055" s="4"/>
      <c r="G1055" s="4"/>
      <c r="H1055" s="4"/>
      <c r="I1055" s="5"/>
      <c r="J1055" s="5"/>
      <c r="K1055" s="5"/>
    </row>
    <row r="1056" spans="2:11" x14ac:dyDescent="0.2">
      <c r="B1056" s="19"/>
      <c r="C1056" s="19"/>
      <c r="D1056" s="5"/>
      <c r="E1056" s="456"/>
      <c r="F1056" s="4"/>
      <c r="G1056" s="4"/>
      <c r="H1056" s="4"/>
      <c r="I1056" s="5"/>
      <c r="J1056" s="5"/>
      <c r="K1056" s="5"/>
    </row>
    <row r="1057" spans="2:11" x14ac:dyDescent="0.2">
      <c r="B1057" s="19"/>
      <c r="C1057" s="19"/>
      <c r="D1057" s="5"/>
      <c r="E1057" s="456"/>
      <c r="F1057" s="4"/>
      <c r="G1057" s="4"/>
      <c r="H1057" s="4"/>
      <c r="I1057" s="5"/>
      <c r="J1057" s="5"/>
      <c r="K1057" s="5"/>
    </row>
    <row r="1058" spans="2:11" x14ac:dyDescent="0.2">
      <c r="B1058" s="19"/>
      <c r="C1058" s="19"/>
      <c r="D1058" s="5"/>
      <c r="E1058" s="456"/>
      <c r="F1058" s="4"/>
      <c r="G1058" s="4"/>
      <c r="H1058" s="4"/>
      <c r="I1058" s="5"/>
      <c r="J1058" s="5"/>
      <c r="K1058" s="5"/>
    </row>
    <row r="1059" spans="2:11" x14ac:dyDescent="0.2">
      <c r="B1059" s="19"/>
      <c r="C1059" s="19"/>
      <c r="D1059" s="5"/>
      <c r="E1059" s="456"/>
      <c r="F1059" s="4"/>
      <c r="G1059" s="4"/>
      <c r="H1059" s="4"/>
      <c r="I1059" s="5"/>
      <c r="J1059" s="5"/>
      <c r="K1059" s="5"/>
    </row>
    <row r="1060" spans="2:11" x14ac:dyDescent="0.2">
      <c r="B1060" s="19"/>
      <c r="C1060" s="19"/>
      <c r="D1060" s="5"/>
      <c r="E1060" s="456"/>
      <c r="F1060" s="4"/>
      <c r="G1060" s="4"/>
      <c r="H1060" s="4"/>
      <c r="I1060" s="5"/>
      <c r="J1060" s="5"/>
      <c r="K1060" s="5"/>
    </row>
    <row r="1061" spans="2:11" x14ac:dyDescent="0.2">
      <c r="B1061" s="19"/>
      <c r="C1061" s="19"/>
      <c r="D1061" s="5"/>
      <c r="E1061" s="456"/>
      <c r="F1061" s="4"/>
      <c r="G1061" s="4"/>
      <c r="H1061" s="4"/>
      <c r="I1061" s="5"/>
      <c r="J1061" s="5"/>
      <c r="K1061" s="5"/>
    </row>
    <row r="1062" spans="2:11" x14ac:dyDescent="0.2">
      <c r="B1062" s="7"/>
      <c r="C1062" s="7"/>
      <c r="D1062" s="7"/>
      <c r="E1062" s="454"/>
      <c r="F1062" s="9"/>
      <c r="G1062" s="4"/>
      <c r="H1062" s="9"/>
      <c r="I1062" s="5"/>
      <c r="J1062" s="22"/>
      <c r="K1062" s="15"/>
    </row>
    <row r="1063" spans="2:11" x14ac:dyDescent="0.2">
      <c r="F1063" s="3"/>
      <c r="G1063" s="3"/>
      <c r="H1063" s="3"/>
    </row>
    <row r="1064" spans="2:11" x14ac:dyDescent="0.2">
      <c r="B1064" s="1"/>
      <c r="C1064" s="1"/>
      <c r="F1064" s="3"/>
      <c r="G1064" s="3"/>
      <c r="H1064" s="3"/>
    </row>
    <row r="1065" spans="2:11" x14ac:dyDescent="0.2">
      <c r="B1065" s="14"/>
      <c r="C1065" s="14"/>
      <c r="F1065" s="3"/>
      <c r="G1065" s="3"/>
      <c r="H1065" s="3"/>
    </row>
    <row r="1066" spans="2:11" x14ac:dyDescent="0.2">
      <c r="B1066" s="14"/>
      <c r="C1066" s="14"/>
      <c r="F1066" s="3"/>
      <c r="G1066" s="3"/>
      <c r="H1066" s="3"/>
    </row>
    <row r="1067" spans="2:11" x14ac:dyDescent="0.2">
      <c r="B1067" s="14"/>
      <c r="C1067" s="14"/>
      <c r="F1067" s="3"/>
      <c r="G1067" s="3"/>
      <c r="H1067" s="3"/>
    </row>
    <row r="1068" spans="2:11" x14ac:dyDescent="0.2">
      <c r="B1068" s="14"/>
      <c r="C1068" s="14"/>
      <c r="F1068" s="3"/>
      <c r="G1068" s="3"/>
      <c r="H1068" s="3"/>
    </row>
    <row r="1069" spans="2:11" x14ac:dyDescent="0.2">
      <c r="B1069" s="14"/>
      <c r="C1069" s="14"/>
      <c r="F1069" s="3"/>
      <c r="G1069" s="3"/>
      <c r="H1069" s="3"/>
    </row>
    <row r="1070" spans="2:11" x14ac:dyDescent="0.2">
      <c r="B1070" s="14"/>
      <c r="C1070" s="14"/>
      <c r="F1070" s="3"/>
      <c r="G1070" s="3"/>
      <c r="H1070" s="3"/>
    </row>
    <row r="1072" spans="2:11" x14ac:dyDescent="0.2">
      <c r="F1072" s="3"/>
      <c r="G1072" s="3"/>
      <c r="H1072" s="3"/>
    </row>
    <row r="1080" spans="2:11" x14ac:dyDescent="0.2">
      <c r="B1080" s="12"/>
      <c r="C1080" s="12"/>
      <c r="D1080" s="12"/>
      <c r="E1080" s="457"/>
      <c r="F1080" s="23"/>
      <c r="G1080" s="24"/>
      <c r="H1080" s="23"/>
      <c r="I1080" s="13"/>
      <c r="J1080" s="24"/>
      <c r="K1080" s="21"/>
    </row>
    <row r="1081" spans="2:11" x14ac:dyDescent="0.2">
      <c r="F1081" s="3"/>
      <c r="G1081" s="3"/>
      <c r="H1081" s="3"/>
    </row>
    <row r="1085" spans="2:11" x14ac:dyDescent="0.2">
      <c r="B1085" s="7"/>
      <c r="C1085" s="7"/>
      <c r="D1085" s="8"/>
      <c r="E1085" s="458"/>
      <c r="F1085" s="15"/>
      <c r="G1085" s="5"/>
      <c r="H1085" s="15"/>
    </row>
    <row r="1086" spans="2:11" x14ac:dyDescent="0.2">
      <c r="D1086" s="8"/>
      <c r="E1086" s="458"/>
    </row>
    <row r="1105" spans="2:11" x14ac:dyDescent="0.2">
      <c r="B1105" s="7"/>
      <c r="C1105" s="7"/>
      <c r="D1105" s="7"/>
      <c r="E1105" s="454"/>
      <c r="F1105" s="9"/>
      <c r="G1105" s="4"/>
      <c r="H1105" s="9"/>
      <c r="I1105" s="5"/>
      <c r="J1105" s="9"/>
      <c r="K1105" s="15"/>
    </row>
    <row r="1106" spans="2:11" x14ac:dyDescent="0.2">
      <c r="B1106" s="7"/>
      <c r="C1106" s="7"/>
      <c r="D1106" s="7"/>
      <c r="E1106" s="454"/>
      <c r="F1106" s="9"/>
      <c r="G1106" s="4"/>
      <c r="H1106" s="9"/>
      <c r="I1106" s="5"/>
      <c r="J1106" s="9"/>
      <c r="K1106" s="15"/>
    </row>
    <row r="1107" spans="2:11" x14ac:dyDescent="0.2">
      <c r="B1107" s="7"/>
      <c r="C1107" s="7"/>
      <c r="D1107" s="5"/>
      <c r="E1107" s="456"/>
      <c r="F1107" s="4"/>
      <c r="G1107" s="4"/>
      <c r="H1107" s="4"/>
      <c r="I1107" s="5"/>
      <c r="J1107" s="5"/>
      <c r="K1107" s="5"/>
    </row>
    <row r="1108" spans="2:11" x14ac:dyDescent="0.2">
      <c r="B1108" s="7"/>
      <c r="C1108" s="7"/>
      <c r="D1108" s="5"/>
      <c r="E1108" s="456"/>
      <c r="F1108" s="4"/>
      <c r="G1108" s="4"/>
      <c r="H1108" s="4"/>
      <c r="I1108" s="5"/>
      <c r="J1108" s="5"/>
      <c r="K1108" s="5"/>
    </row>
    <row r="1109" spans="2:11" x14ac:dyDescent="0.2">
      <c r="B1109" s="7"/>
      <c r="C1109" s="7"/>
      <c r="D1109" s="5"/>
      <c r="E1109" s="456"/>
      <c r="F1109" s="5"/>
      <c r="G1109" s="5"/>
      <c r="H1109" s="5"/>
      <c r="I1109" s="5"/>
      <c r="J1109" s="5"/>
      <c r="K1109" s="5"/>
    </row>
    <row r="1110" spans="2:11" x14ac:dyDescent="0.2">
      <c r="B1110" s="5"/>
      <c r="C1110" s="5"/>
      <c r="D1110" s="5"/>
      <c r="E1110" s="456"/>
      <c r="F1110" s="4"/>
      <c r="G1110" s="4"/>
      <c r="H1110" s="4"/>
      <c r="I1110" s="5"/>
      <c r="J1110" s="5"/>
      <c r="K1110" s="5"/>
    </row>
    <row r="1111" spans="2:11" x14ac:dyDescent="0.2">
      <c r="B1111" s="5"/>
      <c r="C1111" s="5"/>
      <c r="D1111" s="5"/>
      <c r="E1111" s="456"/>
      <c r="F1111" s="4"/>
      <c r="G1111" s="4"/>
      <c r="H1111" s="4"/>
      <c r="I1111" s="5"/>
      <c r="J1111" s="5"/>
      <c r="K1111" s="5"/>
    </row>
    <row r="1112" spans="2:11" x14ac:dyDescent="0.2">
      <c r="B1112" s="5"/>
      <c r="C1112" s="5"/>
      <c r="D1112" s="5"/>
      <c r="E1112" s="456"/>
      <c r="F1112" s="4"/>
      <c r="G1112" s="4"/>
      <c r="H1112" s="4"/>
      <c r="I1112" s="5"/>
      <c r="J1112" s="5"/>
      <c r="K1112" s="5"/>
    </row>
    <row r="1113" spans="2:11" x14ac:dyDescent="0.2">
      <c r="B1113" s="5"/>
      <c r="C1113" s="5"/>
      <c r="D1113" s="5"/>
      <c r="E1113" s="456"/>
      <c r="F1113" s="4"/>
      <c r="G1113" s="4"/>
      <c r="H1113" s="4"/>
      <c r="I1113" s="5"/>
      <c r="J1113" s="5"/>
      <c r="K1113" s="5"/>
    </row>
    <row r="1114" spans="2:11" x14ac:dyDescent="0.2">
      <c r="B1114" s="5"/>
      <c r="C1114" s="5"/>
      <c r="D1114" s="5"/>
      <c r="E1114" s="456"/>
      <c r="F1114" s="4"/>
      <c r="G1114" s="4"/>
      <c r="H1114" s="4"/>
      <c r="I1114" s="5"/>
      <c r="J1114" s="5"/>
      <c r="K1114" s="5"/>
    </row>
    <row r="1115" spans="2:11" x14ac:dyDescent="0.2">
      <c r="B1115" s="5"/>
      <c r="C1115" s="5"/>
      <c r="D1115" s="5"/>
      <c r="E1115" s="456"/>
      <c r="F1115" s="4"/>
      <c r="G1115" s="4"/>
      <c r="H1115" s="4"/>
      <c r="I1115" s="5"/>
      <c r="J1115" s="5"/>
      <c r="K1115" s="5"/>
    </row>
    <row r="1116" spans="2:11" x14ac:dyDescent="0.2">
      <c r="B1116" s="7"/>
      <c r="C1116" s="7"/>
      <c r="D1116" s="7"/>
      <c r="E1116" s="454"/>
      <c r="F1116" s="9"/>
      <c r="G1116" s="4"/>
      <c r="H1116" s="9"/>
      <c r="I1116" s="5"/>
      <c r="J1116" s="4"/>
      <c r="K1116" s="5"/>
    </row>
    <row r="1117" spans="2:11" x14ac:dyDescent="0.2">
      <c r="B1117" s="7"/>
      <c r="C1117" s="7"/>
      <c r="D1117" s="5"/>
      <c r="E1117" s="456"/>
      <c r="F1117" s="4"/>
      <c r="G1117" s="4"/>
      <c r="H1117" s="4"/>
    </row>
    <row r="1126" spans="2:11" x14ac:dyDescent="0.2">
      <c r="B1126" s="7"/>
      <c r="C1126" s="7"/>
      <c r="D1126" s="7"/>
      <c r="E1126" s="454"/>
      <c r="F1126" s="9"/>
      <c r="G1126" s="4"/>
      <c r="H1126" s="9"/>
      <c r="I1126" s="5"/>
      <c r="J1126" s="9"/>
      <c r="K1126" s="15"/>
    </row>
    <row r="1127" spans="2:11" x14ac:dyDescent="0.2">
      <c r="B1127" s="16"/>
      <c r="C1127" s="16"/>
      <c r="D1127" s="5"/>
      <c r="E1127" s="456"/>
      <c r="F1127" s="5"/>
      <c r="G1127" s="5"/>
      <c r="H1127" s="5"/>
      <c r="I1127" s="5"/>
      <c r="J1127" s="5"/>
      <c r="K1127" s="5"/>
    </row>
    <row r="1128" spans="2:11" x14ac:dyDescent="0.2">
      <c r="B1128" s="8"/>
      <c r="C1128" s="8"/>
      <c r="D1128" s="5"/>
      <c r="E1128" s="456"/>
      <c r="F1128" s="4"/>
      <c r="G1128" s="4"/>
      <c r="H1128" s="4"/>
      <c r="I1128" s="5"/>
      <c r="J1128" s="5"/>
      <c r="K1128" s="5"/>
    </row>
    <row r="1129" spans="2:11" x14ac:dyDescent="0.2">
      <c r="B1129" s="8"/>
      <c r="C1129" s="8"/>
      <c r="D1129" s="5"/>
      <c r="E1129" s="456"/>
      <c r="F1129" s="4"/>
      <c r="G1129" s="4"/>
      <c r="H1129" s="4"/>
      <c r="I1129" s="5"/>
      <c r="J1129" s="5"/>
      <c r="K1129" s="5"/>
    </row>
    <row r="1130" spans="2:11" x14ac:dyDescent="0.2">
      <c r="B1130" s="8"/>
      <c r="C1130" s="8"/>
      <c r="D1130" s="5"/>
      <c r="E1130" s="456"/>
      <c r="F1130" s="4"/>
      <c r="G1130" s="4"/>
      <c r="H1130" s="4"/>
      <c r="I1130" s="5"/>
      <c r="J1130" s="5"/>
      <c r="K1130" s="5"/>
    </row>
    <row r="1131" spans="2:11" x14ac:dyDescent="0.2">
      <c r="B1131" s="8"/>
      <c r="C1131" s="8"/>
      <c r="D1131" s="5"/>
      <c r="E1131" s="456"/>
      <c r="F1131" s="4"/>
      <c r="G1131" s="4"/>
      <c r="H1131" s="4"/>
      <c r="I1131" s="5"/>
      <c r="J1131" s="5"/>
      <c r="K1131" s="5"/>
    </row>
    <row r="1132" spans="2:11" x14ac:dyDescent="0.2">
      <c r="B1132" s="5"/>
      <c r="C1132" s="5"/>
      <c r="D1132" s="5"/>
      <c r="E1132" s="456"/>
      <c r="F1132" s="4"/>
      <c r="G1132" s="4"/>
      <c r="H1132" s="4"/>
      <c r="I1132" s="5"/>
      <c r="J1132" s="5"/>
      <c r="K1132" s="5"/>
    </row>
    <row r="1133" spans="2:11" x14ac:dyDescent="0.2">
      <c r="B1133" s="5"/>
      <c r="C1133" s="5"/>
      <c r="D1133" s="5"/>
      <c r="E1133" s="456"/>
      <c r="F1133" s="4"/>
      <c r="G1133" s="4"/>
      <c r="H1133" s="4"/>
      <c r="I1133" s="5"/>
      <c r="J1133" s="5"/>
      <c r="K1133" s="5"/>
    </row>
    <row r="1134" spans="2:11" x14ac:dyDescent="0.2">
      <c r="B1134" s="7"/>
      <c r="C1134" s="7"/>
      <c r="D1134" s="7"/>
      <c r="E1134" s="454"/>
      <c r="F1134" s="9"/>
      <c r="G1134" s="4"/>
      <c r="H1134" s="9"/>
      <c r="I1134" s="5"/>
      <c r="J1134" s="22"/>
      <c r="K1134" s="15"/>
    </row>
    <row r="1135" spans="2:11" x14ac:dyDescent="0.2">
      <c r="B1135" s="7"/>
      <c r="C1135" s="7"/>
      <c r="D1135" s="7"/>
      <c r="E1135" s="454"/>
      <c r="F1135" s="9"/>
      <c r="G1135" s="4"/>
      <c r="H1135" s="9"/>
      <c r="I1135" s="5"/>
      <c r="J1135" s="9"/>
      <c r="K1135" s="15"/>
    </row>
    <row r="1136" spans="2:11" x14ac:dyDescent="0.2">
      <c r="B1136" s="7"/>
      <c r="C1136" s="7"/>
      <c r="D1136" s="5"/>
      <c r="E1136" s="456"/>
      <c r="F1136" s="5"/>
      <c r="G1136" s="5"/>
      <c r="H1136" s="5"/>
      <c r="I1136" s="5"/>
      <c r="J1136" s="5"/>
      <c r="K1136" s="5"/>
    </row>
    <row r="1137" spans="2:11" x14ac:dyDescent="0.2">
      <c r="B1137" s="5"/>
      <c r="C1137" s="5"/>
      <c r="D1137" s="5"/>
      <c r="E1137" s="456"/>
      <c r="F1137" s="4"/>
      <c r="G1137" s="4"/>
      <c r="H1137" s="4"/>
      <c r="I1137" s="5"/>
      <c r="J1137" s="5"/>
      <c r="K1137" s="5"/>
    </row>
    <row r="1138" spans="2:11" x14ac:dyDescent="0.2">
      <c r="B1138" s="5"/>
      <c r="C1138" s="5"/>
      <c r="D1138" s="5"/>
      <c r="E1138" s="456"/>
      <c r="F1138" s="4"/>
      <c r="G1138" s="4"/>
      <c r="H1138" s="4"/>
      <c r="I1138" s="5"/>
      <c r="J1138" s="5"/>
      <c r="K1138" s="5"/>
    </row>
    <row r="1139" spans="2:11" x14ac:dyDescent="0.2">
      <c r="B1139" s="5"/>
      <c r="C1139" s="5"/>
      <c r="D1139" s="5"/>
      <c r="E1139" s="456"/>
      <c r="F1139" s="4"/>
      <c r="G1139" s="4"/>
      <c r="H1139" s="4"/>
      <c r="I1139" s="5"/>
      <c r="J1139" s="5"/>
      <c r="K1139" s="5"/>
    </row>
    <row r="1140" spans="2:11" x14ac:dyDescent="0.2">
      <c r="B1140" s="5"/>
      <c r="C1140" s="5"/>
      <c r="D1140" s="5"/>
      <c r="E1140" s="456"/>
      <c r="F1140" s="4"/>
      <c r="G1140" s="4"/>
      <c r="H1140" s="4"/>
      <c r="I1140" s="5"/>
      <c r="J1140" s="5"/>
      <c r="K1140" s="5"/>
    </row>
    <row r="1141" spans="2:11" x14ac:dyDescent="0.2">
      <c r="B1141" s="5"/>
      <c r="C1141" s="5"/>
      <c r="D1141" s="5"/>
      <c r="E1141" s="456"/>
      <c r="F1141" s="4"/>
      <c r="G1141" s="4"/>
      <c r="H1141" s="4"/>
      <c r="I1141" s="5"/>
      <c r="J1141" s="5"/>
      <c r="K1141" s="5"/>
    </row>
    <row r="1142" spans="2:11" x14ac:dyDescent="0.2">
      <c r="B1142" s="5"/>
      <c r="C1142" s="5"/>
      <c r="D1142" s="5"/>
      <c r="E1142" s="456"/>
      <c r="F1142" s="4"/>
      <c r="G1142" s="4"/>
      <c r="H1142" s="4"/>
      <c r="I1142" s="5"/>
      <c r="J1142" s="5"/>
      <c r="K1142" s="5"/>
    </row>
    <row r="1143" spans="2:11" x14ac:dyDescent="0.2">
      <c r="B1143" s="7"/>
      <c r="C1143" s="7"/>
      <c r="D1143" s="7"/>
      <c r="E1143" s="454"/>
      <c r="F1143" s="9"/>
      <c r="G1143" s="4"/>
      <c r="H1143" s="9"/>
      <c r="I1143" s="5"/>
      <c r="J1143" s="22"/>
      <c r="K1143" s="15"/>
    </row>
    <row r="1144" spans="2:11" x14ac:dyDescent="0.2">
      <c r="B1144" s="7"/>
      <c r="C1144" s="7"/>
      <c r="D1144" s="7"/>
      <c r="E1144" s="454"/>
      <c r="F1144" s="9"/>
      <c r="G1144" s="4"/>
      <c r="H1144" s="9"/>
      <c r="I1144" s="5"/>
      <c r="J1144" s="9"/>
      <c r="K1144" s="15"/>
    </row>
    <row r="1145" spans="2:11" x14ac:dyDescent="0.2">
      <c r="B1145" s="7"/>
      <c r="C1145" s="7"/>
      <c r="D1145" s="5"/>
      <c r="E1145" s="456"/>
      <c r="F1145" s="5"/>
      <c r="G1145" s="5"/>
      <c r="H1145" s="5"/>
      <c r="I1145" s="5"/>
      <c r="J1145" s="5"/>
      <c r="K1145" s="5"/>
    </row>
    <row r="1146" spans="2:11" x14ac:dyDescent="0.2">
      <c r="B1146" s="5"/>
      <c r="C1146" s="5"/>
      <c r="D1146" s="5"/>
      <c r="E1146" s="456"/>
      <c r="F1146" s="4"/>
      <c r="G1146" s="4"/>
      <c r="H1146" s="4"/>
      <c r="I1146" s="5"/>
      <c r="J1146" s="5"/>
      <c r="K1146" s="5"/>
    </row>
    <row r="1147" spans="2:11" x14ac:dyDescent="0.2">
      <c r="B1147" s="5"/>
      <c r="C1147" s="5"/>
      <c r="D1147" s="5"/>
      <c r="E1147" s="456"/>
      <c r="F1147" s="4"/>
      <c r="G1147" s="4"/>
      <c r="H1147" s="4"/>
      <c r="I1147" s="5"/>
      <c r="J1147" s="5"/>
      <c r="K1147" s="5"/>
    </row>
    <row r="1148" spans="2:11" x14ac:dyDescent="0.2">
      <c r="B1148" s="5"/>
      <c r="C1148" s="5"/>
      <c r="D1148" s="5"/>
      <c r="E1148" s="456"/>
      <c r="F1148" s="4"/>
      <c r="G1148" s="4"/>
      <c r="H1148" s="4"/>
      <c r="I1148" s="5"/>
      <c r="J1148" s="5"/>
      <c r="K1148" s="5"/>
    </row>
    <row r="1149" spans="2:11" x14ac:dyDescent="0.2">
      <c r="B1149" s="5"/>
      <c r="C1149" s="5"/>
      <c r="D1149" s="5"/>
      <c r="E1149" s="456"/>
      <c r="F1149" s="4"/>
      <c r="G1149" s="4"/>
      <c r="H1149" s="4"/>
      <c r="I1149" s="5"/>
      <c r="J1149" s="5"/>
      <c r="K1149" s="5"/>
    </row>
    <row r="1150" spans="2:11" x14ac:dyDescent="0.2">
      <c r="B1150" s="5"/>
      <c r="C1150" s="5"/>
      <c r="D1150" s="5"/>
      <c r="E1150" s="456"/>
      <c r="F1150" s="4"/>
      <c r="G1150" s="4"/>
      <c r="H1150" s="4"/>
      <c r="I1150" s="5"/>
      <c r="J1150" s="5"/>
      <c r="K1150" s="5"/>
    </row>
    <row r="1151" spans="2:11" x14ac:dyDescent="0.2">
      <c r="B1151" s="5"/>
      <c r="C1151" s="5"/>
      <c r="D1151" s="5"/>
      <c r="E1151" s="456"/>
      <c r="F1151" s="4"/>
      <c r="G1151" s="4"/>
      <c r="H1151" s="4"/>
      <c r="I1151" s="5"/>
      <c r="J1151" s="5"/>
      <c r="K1151" s="5"/>
    </row>
    <row r="1152" spans="2:11" x14ac:dyDescent="0.2">
      <c r="B1152" s="7"/>
      <c r="C1152" s="7"/>
      <c r="D1152" s="7"/>
      <c r="E1152" s="454"/>
      <c r="F1152" s="9"/>
      <c r="G1152" s="4"/>
      <c r="H1152" s="9"/>
      <c r="I1152" s="5"/>
      <c r="J1152" s="9"/>
      <c r="K1152" s="15"/>
    </row>
    <row r="1153" spans="2:11" x14ac:dyDescent="0.2">
      <c r="B1153" s="7"/>
      <c r="C1153" s="7"/>
      <c r="D1153" s="7"/>
      <c r="E1153" s="454"/>
      <c r="F1153" s="9"/>
      <c r="G1153" s="4"/>
      <c r="H1153" s="9"/>
      <c r="I1153" s="5"/>
      <c r="J1153" s="9"/>
      <c r="K1153" s="15"/>
    </row>
    <row r="1166" spans="2:11" x14ac:dyDescent="0.2">
      <c r="B1166" s="7"/>
      <c r="C1166" s="7"/>
      <c r="D1166" s="5"/>
      <c r="E1166" s="456"/>
      <c r="F1166" s="4"/>
      <c r="G1166" s="4"/>
      <c r="H1166" s="4"/>
    </row>
    <row r="1175" spans="2:11" x14ac:dyDescent="0.2">
      <c r="D1175" s="5"/>
      <c r="E1175" s="456"/>
    </row>
    <row r="1176" spans="2:11" x14ac:dyDescent="0.2">
      <c r="B1176" s="7"/>
      <c r="C1176" s="7"/>
      <c r="D1176" s="5"/>
      <c r="E1176" s="456"/>
      <c r="F1176" s="5"/>
      <c r="G1176" s="5"/>
      <c r="H1176" s="5"/>
      <c r="I1176" s="5"/>
      <c r="J1176" s="5"/>
      <c r="K1176" s="5"/>
    </row>
    <row r="1177" spans="2:11" x14ac:dyDescent="0.2">
      <c r="B1177" s="5"/>
      <c r="C1177" s="5"/>
      <c r="D1177" s="5"/>
      <c r="E1177" s="456"/>
      <c r="F1177" s="4"/>
      <c r="G1177" s="4"/>
      <c r="H1177" s="4"/>
      <c r="I1177" s="5"/>
      <c r="J1177" s="5"/>
      <c r="K1177" s="5"/>
    </row>
    <row r="1178" spans="2:11" x14ac:dyDescent="0.2">
      <c r="B1178" s="8"/>
      <c r="C1178" s="8"/>
      <c r="D1178" s="5"/>
      <c r="E1178" s="456"/>
      <c r="F1178" s="4"/>
      <c r="G1178" s="4"/>
      <c r="H1178" s="4"/>
      <c r="I1178" s="5"/>
      <c r="J1178" s="5"/>
      <c r="K1178" s="5"/>
    </row>
    <row r="1179" spans="2:11" x14ac:dyDescent="0.2">
      <c r="B1179" s="8"/>
      <c r="C1179" s="8"/>
      <c r="D1179" s="5"/>
      <c r="E1179" s="456"/>
      <c r="F1179" s="4"/>
      <c r="G1179" s="4"/>
      <c r="H1179" s="4"/>
      <c r="I1179" s="5"/>
      <c r="J1179" s="5"/>
      <c r="K1179" s="5"/>
    </row>
    <row r="1180" spans="2:11" x14ac:dyDescent="0.2">
      <c r="B1180" s="8"/>
      <c r="C1180" s="8"/>
      <c r="D1180" s="5"/>
      <c r="E1180" s="456"/>
      <c r="F1180" s="4"/>
      <c r="G1180" s="4"/>
      <c r="H1180" s="4"/>
      <c r="I1180" s="5"/>
      <c r="J1180" s="5"/>
      <c r="K1180" s="5"/>
    </row>
    <row r="1181" spans="2:11" x14ac:dyDescent="0.2">
      <c r="B1181" s="8"/>
      <c r="C1181" s="8"/>
      <c r="D1181" s="5"/>
      <c r="E1181" s="456"/>
      <c r="F1181" s="4"/>
      <c r="G1181" s="4"/>
      <c r="H1181" s="4"/>
      <c r="I1181" s="5"/>
      <c r="J1181" s="5"/>
      <c r="K1181" s="5"/>
    </row>
    <row r="1182" spans="2:11" x14ac:dyDescent="0.2">
      <c r="B1182" s="5"/>
      <c r="C1182" s="5"/>
      <c r="D1182" s="5"/>
      <c r="E1182" s="456"/>
      <c r="F1182" s="4"/>
      <c r="G1182" s="4"/>
      <c r="H1182" s="4"/>
      <c r="I1182" s="5"/>
      <c r="J1182" s="5"/>
      <c r="K1182" s="5"/>
    </row>
    <row r="1183" spans="2:11" x14ac:dyDescent="0.2">
      <c r="B1183" s="7"/>
      <c r="C1183" s="7"/>
      <c r="D1183" s="7"/>
      <c r="E1183" s="454"/>
      <c r="F1183" s="9"/>
      <c r="G1183" s="4"/>
      <c r="H1183" s="9"/>
      <c r="I1183" s="5"/>
      <c r="J1183" s="9"/>
      <c r="K1183" s="15"/>
    </row>
    <row r="1184" spans="2:11" x14ac:dyDescent="0.2">
      <c r="B1184" s="5"/>
      <c r="C1184" s="5"/>
      <c r="D1184" s="5"/>
      <c r="E1184" s="456"/>
      <c r="F1184" s="5"/>
      <c r="G1184" s="5"/>
      <c r="H1184" s="5"/>
      <c r="I1184" s="5"/>
      <c r="J1184" s="5"/>
      <c r="K1184" s="5"/>
    </row>
    <row r="1185" spans="2:11" x14ac:dyDescent="0.2">
      <c r="B1185" s="7"/>
      <c r="C1185" s="7"/>
      <c r="D1185" s="5"/>
      <c r="E1185" s="456"/>
      <c r="F1185" s="5"/>
      <c r="G1185" s="5"/>
      <c r="H1185" s="5"/>
      <c r="I1185" s="5"/>
      <c r="J1185" s="5"/>
      <c r="K1185" s="5"/>
    </row>
    <row r="1186" spans="2:11" x14ac:dyDescent="0.2">
      <c r="B1186" s="5"/>
      <c r="C1186" s="5"/>
      <c r="D1186" s="5"/>
      <c r="E1186" s="456"/>
      <c r="F1186" s="4"/>
      <c r="G1186" s="4"/>
      <c r="H1186" s="4"/>
      <c r="I1186" s="5"/>
      <c r="J1186" s="5"/>
      <c r="K1186" s="5"/>
    </row>
    <row r="1187" spans="2:11" x14ac:dyDescent="0.2">
      <c r="B1187" s="8"/>
      <c r="C1187" s="8"/>
      <c r="D1187" s="5"/>
      <c r="E1187" s="456"/>
      <c r="F1187" s="4"/>
      <c r="G1187" s="4"/>
      <c r="H1187" s="4"/>
      <c r="I1187" s="5"/>
      <c r="J1187" s="5"/>
      <c r="K1187" s="5"/>
    </row>
    <row r="1188" spans="2:11" x14ac:dyDescent="0.2">
      <c r="B1188" s="8"/>
      <c r="C1188" s="8"/>
      <c r="D1188" s="5"/>
      <c r="E1188" s="456"/>
      <c r="F1188" s="4"/>
      <c r="G1188" s="4"/>
      <c r="H1188" s="4"/>
      <c r="I1188" s="5"/>
      <c r="J1188" s="5"/>
      <c r="K1188" s="5"/>
    </row>
    <row r="1189" spans="2:11" x14ac:dyDescent="0.2">
      <c r="B1189" s="8"/>
      <c r="C1189" s="8"/>
      <c r="D1189" s="5"/>
      <c r="E1189" s="456"/>
      <c r="F1189" s="4"/>
      <c r="G1189" s="4"/>
      <c r="H1189" s="4"/>
      <c r="I1189" s="5"/>
      <c r="J1189" s="5"/>
      <c r="K1189" s="5"/>
    </row>
    <row r="1190" spans="2:11" x14ac:dyDescent="0.2">
      <c r="B1190" s="8"/>
      <c r="C1190" s="8"/>
      <c r="D1190" s="5"/>
      <c r="E1190" s="456"/>
      <c r="F1190" s="4"/>
      <c r="G1190" s="4"/>
      <c r="H1190" s="4"/>
      <c r="I1190" s="5"/>
      <c r="J1190" s="5"/>
      <c r="K1190" s="5"/>
    </row>
    <row r="1191" spans="2:11" x14ac:dyDescent="0.2">
      <c r="B1191" s="5"/>
      <c r="C1191" s="5"/>
      <c r="D1191" s="5"/>
      <c r="E1191" s="456"/>
      <c r="F1191" s="4"/>
      <c r="G1191" s="4"/>
      <c r="H1191" s="4"/>
      <c r="I1191" s="5"/>
      <c r="J1191" s="5"/>
      <c r="K1191" s="5"/>
    </row>
    <row r="1192" spans="2:11" x14ac:dyDescent="0.2">
      <c r="B1192" s="7"/>
      <c r="C1192" s="7"/>
      <c r="D1192" s="7"/>
      <c r="E1192" s="454"/>
      <c r="F1192" s="9"/>
      <c r="G1192" s="4"/>
      <c r="H1192" s="9"/>
      <c r="I1192" s="5"/>
      <c r="J1192" s="9"/>
      <c r="K1192" s="15"/>
    </row>
    <row r="1193" spans="2:11" x14ac:dyDescent="0.2">
      <c r="B1193" s="5"/>
      <c r="C1193" s="5"/>
      <c r="D1193" s="5"/>
      <c r="E1193" s="456"/>
      <c r="F1193" s="5"/>
      <c r="G1193" s="5"/>
      <c r="H1193" s="5"/>
      <c r="I1193" s="5"/>
      <c r="J1193" s="5"/>
      <c r="K1193" s="5"/>
    </row>
    <row r="1194" spans="2:11" x14ac:dyDescent="0.2">
      <c r="B1194" s="7"/>
      <c r="C1194" s="7"/>
      <c r="D1194" s="5"/>
      <c r="E1194" s="456"/>
      <c r="F1194" s="5"/>
      <c r="G1194" s="5"/>
      <c r="H1194" s="5"/>
      <c r="I1194" s="5"/>
      <c r="J1194" s="5"/>
      <c r="K1194" s="5"/>
    </row>
    <row r="1195" spans="2:11" x14ac:dyDescent="0.2">
      <c r="B1195" s="5"/>
      <c r="C1195" s="5"/>
      <c r="D1195" s="5"/>
      <c r="E1195" s="456"/>
      <c r="F1195" s="4"/>
      <c r="G1195" s="4"/>
      <c r="H1195" s="4"/>
      <c r="I1195" s="5"/>
      <c r="J1195" s="5"/>
      <c r="K1195" s="5"/>
    </row>
    <row r="1196" spans="2:11" x14ac:dyDescent="0.2">
      <c r="B1196" s="8"/>
      <c r="C1196" s="8"/>
      <c r="D1196" s="5"/>
      <c r="E1196" s="456"/>
      <c r="F1196" s="4"/>
      <c r="G1196" s="4"/>
      <c r="H1196" s="4"/>
      <c r="I1196" s="5"/>
      <c r="J1196" s="5"/>
      <c r="K1196" s="5"/>
    </row>
    <row r="1197" spans="2:11" x14ac:dyDescent="0.2">
      <c r="B1197" s="8"/>
      <c r="C1197" s="8"/>
      <c r="D1197" s="5"/>
      <c r="E1197" s="456"/>
      <c r="F1197" s="4"/>
      <c r="G1197" s="4"/>
      <c r="H1197" s="4"/>
      <c r="I1197" s="5"/>
      <c r="J1197" s="5"/>
      <c r="K1197" s="5"/>
    </row>
    <row r="1198" spans="2:11" x14ac:dyDescent="0.2">
      <c r="B1198" s="8"/>
      <c r="C1198" s="8"/>
      <c r="D1198" s="5"/>
      <c r="E1198" s="456"/>
      <c r="F1198" s="4"/>
      <c r="G1198" s="4"/>
      <c r="H1198" s="4"/>
      <c r="I1198" s="5"/>
      <c r="J1198" s="5"/>
      <c r="K1198" s="5"/>
    </row>
    <row r="1199" spans="2:11" x14ac:dyDescent="0.2">
      <c r="B1199" s="8"/>
      <c r="C1199" s="8"/>
      <c r="D1199" s="5"/>
      <c r="E1199" s="456"/>
      <c r="F1199" s="4"/>
      <c r="G1199" s="4"/>
      <c r="H1199" s="4"/>
      <c r="I1199" s="5"/>
      <c r="J1199" s="5"/>
      <c r="K1199" s="5"/>
    </row>
    <row r="1200" spans="2:11" x14ac:dyDescent="0.2">
      <c r="B1200" s="5"/>
      <c r="C1200" s="5"/>
      <c r="D1200" s="5"/>
      <c r="E1200" s="456"/>
      <c r="F1200" s="4"/>
      <c r="G1200" s="4"/>
      <c r="H1200" s="4"/>
      <c r="I1200" s="5"/>
      <c r="J1200" s="5"/>
      <c r="K1200" s="5"/>
    </row>
    <row r="1201" spans="2:11" x14ac:dyDescent="0.2">
      <c r="B1201" s="7"/>
      <c r="C1201" s="7"/>
      <c r="D1201" s="7"/>
      <c r="E1201" s="454"/>
      <c r="F1201" s="9"/>
      <c r="G1201" s="4"/>
      <c r="H1201" s="9"/>
      <c r="I1201" s="5"/>
      <c r="J1201" s="9"/>
      <c r="K1201" s="15"/>
    </row>
    <row r="1202" spans="2:11" x14ac:dyDescent="0.2">
      <c r="B1202" s="7"/>
      <c r="C1202" s="7"/>
      <c r="D1202" s="7"/>
      <c r="E1202" s="454"/>
      <c r="F1202" s="9"/>
      <c r="G1202" s="4"/>
      <c r="H1202" s="9"/>
      <c r="I1202" s="5"/>
      <c r="J1202" s="9"/>
      <c r="K1202" s="15"/>
    </row>
  </sheetData>
  <mergeCells count="57">
    <mergeCell ref="A248:C248"/>
    <mergeCell ref="A249:C249"/>
    <mergeCell ref="A250:C250"/>
    <mergeCell ref="A237:B237"/>
    <mergeCell ref="A239:B239"/>
    <mergeCell ref="A242:B242"/>
    <mergeCell ref="A245:B245"/>
    <mergeCell ref="A246:D246"/>
    <mergeCell ref="A247:K247"/>
    <mergeCell ref="A236:B236"/>
    <mergeCell ref="A209:B209"/>
    <mergeCell ref="A210:B210"/>
    <mergeCell ref="A213:B213"/>
    <mergeCell ref="A214:B214"/>
    <mergeCell ref="A217:B217"/>
    <mergeCell ref="A218:B218"/>
    <mergeCell ref="A225:B225"/>
    <mergeCell ref="A230:B230"/>
    <mergeCell ref="A231:B231"/>
    <mergeCell ref="A233:B233"/>
    <mergeCell ref="A234:B234"/>
    <mergeCell ref="A206:B206"/>
    <mergeCell ref="A131:B131"/>
    <mergeCell ref="A137:B137"/>
    <mergeCell ref="A138:B138"/>
    <mergeCell ref="A169:B169"/>
    <mergeCell ref="A173:C173"/>
    <mergeCell ref="A178:D178"/>
    <mergeCell ref="A179:C179"/>
    <mergeCell ref="A200:C200"/>
    <mergeCell ref="A201:C201"/>
    <mergeCell ref="A202:B202"/>
    <mergeCell ref="A205:D205"/>
    <mergeCell ref="A125:B125"/>
    <mergeCell ref="A35:D35"/>
    <mergeCell ref="A36:B36"/>
    <mergeCell ref="A41:D41"/>
    <mergeCell ref="A42:B42"/>
    <mergeCell ref="A47:D47"/>
    <mergeCell ref="A99:B99"/>
    <mergeCell ref="A100:B100"/>
    <mergeCell ref="A107:B107"/>
    <mergeCell ref="A113:C113"/>
    <mergeCell ref="A118:D118"/>
    <mergeCell ref="A119:B119"/>
    <mergeCell ref="A30:B30"/>
    <mergeCell ref="A1:K1"/>
    <mergeCell ref="A2:B2"/>
    <mergeCell ref="A3:B3"/>
    <mergeCell ref="A4:K4"/>
    <mergeCell ref="A5:D5"/>
    <mergeCell ref="A17:B17"/>
    <mergeCell ref="A18:B18"/>
    <mergeCell ref="A24:B24"/>
    <mergeCell ref="A29:D29"/>
    <mergeCell ref="C2:K2"/>
    <mergeCell ref="C3:K3"/>
  </mergeCells>
  <pageMargins left="0.7" right="0.7" top="0.75" bottom="0.75" header="0.3" footer="0.3"/>
  <pageSetup paperSize="9" scale="67" fitToHeight="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14"/>
  <dimension ref="A1:L232"/>
  <sheetViews>
    <sheetView zoomScaleNormal="100" workbookViewId="0">
      <selection activeCell="B1" sqref="B1:D1"/>
    </sheetView>
  </sheetViews>
  <sheetFormatPr defaultColWidth="8.85546875" defaultRowHeight="12.75" x14ac:dyDescent="0.2"/>
  <cols>
    <col min="1" max="1" width="51" customWidth="1"/>
    <col min="2" max="2" width="21.140625" customWidth="1"/>
    <col min="3" max="3" width="13.85546875" customWidth="1"/>
    <col min="4" max="4" width="12.7109375" customWidth="1"/>
    <col min="5" max="5" width="23" customWidth="1"/>
    <col min="6" max="6" width="80.85546875" customWidth="1"/>
    <col min="7" max="7" width="9.42578125" customWidth="1"/>
  </cols>
  <sheetData>
    <row r="1" spans="1:8" ht="15" x14ac:dyDescent="0.25">
      <c r="A1" s="81" t="s">
        <v>71</v>
      </c>
      <c r="B1" s="564" t="str">
        <f>'2017 Summary'!B1:D1</f>
        <v>please fill</v>
      </c>
      <c r="C1" s="564"/>
      <c r="D1" s="565"/>
    </row>
    <row r="2" spans="1:8" x14ac:dyDescent="0.2">
      <c r="A2" s="80" t="s">
        <v>70</v>
      </c>
      <c r="B2" s="558" t="str">
        <f>'2017 Summary'!B2:D2</f>
        <v>please fill</v>
      </c>
      <c r="C2" s="559"/>
      <c r="D2" s="560"/>
    </row>
    <row r="3" spans="1:8" x14ac:dyDescent="0.2">
      <c r="A3" s="79" t="s">
        <v>72</v>
      </c>
      <c r="B3" s="558" t="str">
        <f>'2017 Summary'!B3:D3</f>
        <v>please fill</v>
      </c>
      <c r="C3" s="559"/>
      <c r="D3" s="560"/>
    </row>
    <row r="4" spans="1:8" ht="13.5" thickBot="1" x14ac:dyDescent="0.25">
      <c r="A4" s="93"/>
      <c r="B4" s="561"/>
      <c r="C4" s="561"/>
      <c r="D4" s="562"/>
    </row>
    <row r="5" spans="1:8" ht="16.5" thickBot="1" x14ac:dyDescent="0.3">
      <c r="A5" s="94" t="s">
        <v>65</v>
      </c>
      <c r="B5" s="95"/>
      <c r="C5" s="96"/>
      <c r="D5" s="97"/>
      <c r="F5" s="7"/>
      <c r="G5" s="2"/>
    </row>
    <row r="6" spans="1:8" x14ac:dyDescent="0.2">
      <c r="A6" s="82"/>
      <c r="B6" s="78"/>
      <c r="C6" s="78"/>
      <c r="D6" s="83"/>
      <c r="F6" s="7"/>
      <c r="G6" s="2"/>
    </row>
    <row r="7" spans="1:8" x14ac:dyDescent="0.2">
      <c r="A7" s="82"/>
      <c r="B7" s="78"/>
      <c r="C7" s="78"/>
      <c r="D7" s="83"/>
      <c r="F7" s="5"/>
    </row>
    <row r="8" spans="1:8" ht="15" x14ac:dyDescent="0.25">
      <c r="A8" s="84" t="s">
        <v>145</v>
      </c>
      <c r="B8" s="70"/>
      <c r="C8" s="71"/>
      <c r="D8" s="215">
        <f>'2017 Summary'!D8</f>
        <v>0</v>
      </c>
      <c r="F8" s="5"/>
    </row>
    <row r="9" spans="1:8" x14ac:dyDescent="0.2">
      <c r="A9" s="86" t="s">
        <v>143</v>
      </c>
      <c r="B9" s="72"/>
      <c r="C9" s="71"/>
      <c r="D9" s="215">
        <f>'2017 Summary'!D9</f>
        <v>0</v>
      </c>
      <c r="E9" s="7"/>
      <c r="F9" s="7"/>
      <c r="G9" s="2"/>
    </row>
    <row r="10" spans="1:8" x14ac:dyDescent="0.2">
      <c r="A10" s="86" t="s">
        <v>144</v>
      </c>
      <c r="B10" s="72"/>
      <c r="C10" s="71"/>
      <c r="D10" s="215">
        <f>'2017 Summary'!D10</f>
        <v>0</v>
      </c>
      <c r="E10" s="7"/>
      <c r="G10" s="2" t="s">
        <v>10</v>
      </c>
    </row>
    <row r="11" spans="1:8" x14ac:dyDescent="0.2">
      <c r="A11" s="86"/>
      <c r="B11" s="72"/>
      <c r="C11" s="71"/>
      <c r="D11" s="85"/>
      <c r="G11" s="2"/>
    </row>
    <row r="12" spans="1:8" ht="15" x14ac:dyDescent="0.25">
      <c r="A12" s="84" t="s">
        <v>297</v>
      </c>
      <c r="B12" s="70"/>
      <c r="C12" s="71"/>
      <c r="D12" s="85">
        <f>'Progress Report 2020'!F248</f>
        <v>0</v>
      </c>
    </row>
    <row r="13" spans="1:8" x14ac:dyDescent="0.2">
      <c r="A13" s="86" t="s">
        <v>275</v>
      </c>
      <c r="B13" s="72"/>
      <c r="C13" s="71"/>
      <c r="D13" s="85">
        <f>'Progress Report 2020'!F249</f>
        <v>0</v>
      </c>
      <c r="E13" s="2"/>
      <c r="G13" s="7"/>
      <c r="H13" s="5"/>
    </row>
    <row r="14" spans="1:8" x14ac:dyDescent="0.2">
      <c r="A14" s="86" t="s">
        <v>276</v>
      </c>
      <c r="B14" s="72"/>
      <c r="C14" s="73"/>
      <c r="D14" s="85">
        <f>'Progress Report 2020'!F250</f>
        <v>0</v>
      </c>
      <c r="E14" s="2"/>
      <c r="F14" s="7"/>
    </row>
    <row r="15" spans="1:8" ht="13.5" thickBot="1" x14ac:dyDescent="0.25">
      <c r="A15" s="87"/>
      <c r="B15" s="76"/>
      <c r="C15" s="76"/>
      <c r="D15" s="88"/>
      <c r="G15" s="2"/>
    </row>
    <row r="16" spans="1:8" ht="16.5" thickBot="1" x14ac:dyDescent="0.3">
      <c r="A16" s="566" t="s">
        <v>66</v>
      </c>
      <c r="B16" s="567"/>
      <c r="C16" s="567"/>
      <c r="D16" s="568"/>
      <c r="E16" s="205"/>
    </row>
    <row r="17" spans="1:8" x14ac:dyDescent="0.2">
      <c r="A17" s="201"/>
      <c r="B17" s="202"/>
      <c r="C17" s="203"/>
      <c r="D17" s="204"/>
      <c r="E17" s="5"/>
      <c r="G17" s="2"/>
    </row>
    <row r="18" spans="1:8" x14ac:dyDescent="0.2">
      <c r="A18" s="216" t="s">
        <v>74</v>
      </c>
      <c r="B18" s="217"/>
      <c r="C18" s="217" t="s">
        <v>127</v>
      </c>
      <c r="D18" s="218">
        <f>'Progress Report 2020'!F16+'Progress Report 2020'!F57+'Progress Report 2020'!F106+'Progress Report 2020'!F143+'Progress Report 2020'!F172+'Progress Report 2020'!F178+'Progress Report 2020'!F205+'Progress Report 2020'!F230</f>
        <v>0</v>
      </c>
      <c r="E18" s="5"/>
      <c r="G18" s="2"/>
    </row>
    <row r="19" spans="1:8" x14ac:dyDescent="0.2">
      <c r="A19" s="89"/>
      <c r="B19" s="27"/>
      <c r="C19" s="27"/>
      <c r="D19" s="90"/>
      <c r="E19" s="5"/>
      <c r="G19" s="2"/>
    </row>
    <row r="20" spans="1:8" x14ac:dyDescent="0.2">
      <c r="A20" s="216" t="s">
        <v>301</v>
      </c>
      <c r="B20" s="217"/>
      <c r="C20" s="217" t="s">
        <v>147</v>
      </c>
      <c r="D20" s="219">
        <f>'Progress Report 2020'!F23+'Progress Report 2020'!F65+'Progress Report 2020'!F112+'Progress Report 2020'!F148+'Progress Report 2020'!F183+'Progress Report 2020'!F209+'Progress Report 2020'!F233</f>
        <v>0</v>
      </c>
      <c r="E20" s="5"/>
      <c r="G20" s="2"/>
    </row>
    <row r="21" spans="1:8" x14ac:dyDescent="0.2">
      <c r="A21" s="82"/>
      <c r="B21" s="27"/>
      <c r="C21" s="27"/>
      <c r="D21" s="90"/>
      <c r="E21" s="5"/>
      <c r="G21" s="2"/>
    </row>
    <row r="22" spans="1:8" x14ac:dyDescent="0.2">
      <c r="A22" s="216" t="s">
        <v>302</v>
      </c>
      <c r="B22" s="217"/>
      <c r="C22" s="217" t="s">
        <v>147</v>
      </c>
      <c r="D22" s="219">
        <f>'Progress Report 2020'!F29+'Progress Report 2020'!F73+'Progress Report 2020'!F118+'Progress Report 2020'!F153+'Progress Report 2020'!F187+'Progress Report 2020'!F213+'Progress Report 2020'!F236</f>
        <v>0</v>
      </c>
      <c r="E22" s="5"/>
      <c r="G22" s="2"/>
    </row>
    <row r="23" spans="1:8" x14ac:dyDescent="0.2">
      <c r="A23" s="82"/>
      <c r="B23" s="27"/>
      <c r="C23" s="27"/>
      <c r="D23" s="90"/>
      <c r="E23" s="5"/>
      <c r="G23" s="2"/>
    </row>
    <row r="24" spans="1:8" x14ac:dyDescent="0.2">
      <c r="A24" s="220" t="s">
        <v>303</v>
      </c>
      <c r="B24" s="221"/>
      <c r="C24" s="217" t="s">
        <v>147</v>
      </c>
      <c r="D24" s="219">
        <f>'Progress Report 2020'!F35+'Progress Report 2020'!F81+'Progress Report 2020'!F124+'Progress Report 2020'!F158+'Progress Report 2020'!F191+'Progress Report 2020'!F221+'Progress Report 2020'!F239</f>
        <v>0</v>
      </c>
      <c r="E24" s="5"/>
      <c r="G24" s="10"/>
    </row>
    <row r="25" spans="1:8" x14ac:dyDescent="0.2">
      <c r="A25" s="87"/>
      <c r="B25" s="27"/>
      <c r="C25" s="27"/>
      <c r="D25" s="90"/>
      <c r="E25" s="5"/>
      <c r="G25" s="10"/>
    </row>
    <row r="26" spans="1:8" x14ac:dyDescent="0.2">
      <c r="A26" s="220" t="s">
        <v>300</v>
      </c>
      <c r="B26" s="221"/>
      <c r="C26" s="217" t="s">
        <v>147</v>
      </c>
      <c r="D26" s="219">
        <f>'Progress Report 2020'!F41+'Progress Report 2020'!F89+'Progress Report 2020'!F130+'Progress Report 2020'!F163+'Progress Report 2020'!F195+'Progress Report 2020'!F221+'Progress Report 2020'!F242</f>
        <v>0</v>
      </c>
      <c r="E26" s="5"/>
      <c r="G26" s="10"/>
    </row>
    <row r="27" spans="1:8" x14ac:dyDescent="0.2">
      <c r="A27" s="87"/>
      <c r="B27" s="27"/>
      <c r="C27" s="27"/>
      <c r="D27" s="90"/>
      <c r="G27" s="2"/>
    </row>
    <row r="28" spans="1:8" x14ac:dyDescent="0.2">
      <c r="A28" s="220" t="s">
        <v>304</v>
      </c>
      <c r="B28" s="221"/>
      <c r="C28" s="217" t="s">
        <v>147</v>
      </c>
      <c r="D28" s="219">
        <f>'Progress Report 2020'!F47+'Progress Report 2020'!F97+'Progress Report 2020'!F136+'Progress Report 2020'!F168+'Progress Report 2020'!F199+'Progress Report 2020'!F225+'Progress Report 2020'!F245</f>
        <v>0</v>
      </c>
      <c r="G28" s="2"/>
    </row>
    <row r="29" spans="1:8" x14ac:dyDescent="0.2">
      <c r="A29" s="91"/>
      <c r="B29" s="27"/>
      <c r="C29" s="27"/>
      <c r="D29" s="90"/>
      <c r="G29" s="2"/>
      <c r="H29" s="2" t="s">
        <v>10</v>
      </c>
    </row>
    <row r="30" spans="1:8" x14ac:dyDescent="0.2">
      <c r="A30" s="91"/>
      <c r="B30" s="27"/>
      <c r="C30" s="27"/>
      <c r="D30" s="90"/>
    </row>
    <row r="31" spans="1:8" ht="15.75" x14ac:dyDescent="0.25">
      <c r="A31" s="206" t="s">
        <v>67</v>
      </c>
      <c r="B31" s="207"/>
      <c r="C31" s="208"/>
      <c r="D31" s="209">
        <f>D18+D20+D22+D24+D26+D28</f>
        <v>0</v>
      </c>
    </row>
    <row r="32" spans="1:8" x14ac:dyDescent="0.2">
      <c r="A32" s="87"/>
      <c r="B32" s="76"/>
      <c r="C32" s="76"/>
      <c r="D32" s="92"/>
    </row>
    <row r="33" spans="1:6" x14ac:dyDescent="0.2">
      <c r="A33" s="82"/>
      <c r="B33" s="78"/>
      <c r="C33" s="76"/>
      <c r="D33" s="92"/>
    </row>
    <row r="34" spans="1:6" ht="15.75" x14ac:dyDescent="0.25">
      <c r="A34" s="206" t="s">
        <v>68</v>
      </c>
      <c r="B34" s="213" t="s">
        <v>148</v>
      </c>
      <c r="C34" s="208"/>
      <c r="D34" s="209">
        <v>0</v>
      </c>
      <c r="F34" s="7"/>
    </row>
    <row r="35" spans="1:6" x14ac:dyDescent="0.2">
      <c r="A35" s="89"/>
      <c r="B35" s="74"/>
      <c r="C35" s="74"/>
      <c r="D35" s="92"/>
    </row>
    <row r="36" spans="1:6" ht="16.5" thickBot="1" x14ac:dyDescent="0.3">
      <c r="A36" s="210" t="s">
        <v>69</v>
      </c>
      <c r="B36" s="214" t="s">
        <v>96</v>
      </c>
      <c r="C36" s="211"/>
      <c r="D36" s="212">
        <v>0</v>
      </c>
    </row>
    <row r="37" spans="1:6" x14ac:dyDescent="0.2">
      <c r="A37" s="7"/>
      <c r="B37" s="7"/>
      <c r="C37" s="8"/>
      <c r="D37" s="76"/>
    </row>
    <row r="38" spans="1:6" x14ac:dyDescent="0.2">
      <c r="A38" s="5"/>
      <c r="B38" s="5"/>
      <c r="C38" s="5"/>
      <c r="D38" s="17"/>
    </row>
    <row r="39" spans="1:6" x14ac:dyDescent="0.2">
      <c r="A39" s="5"/>
      <c r="B39" s="5"/>
      <c r="C39" s="5"/>
      <c r="D39" s="17"/>
    </row>
    <row r="40" spans="1:6" x14ac:dyDescent="0.2">
      <c r="B40" s="563"/>
      <c r="C40" s="563"/>
      <c r="D40" s="164"/>
      <c r="E40" s="2"/>
    </row>
    <row r="41" spans="1:6" x14ac:dyDescent="0.2">
      <c r="B41" s="74"/>
      <c r="C41" s="76"/>
      <c r="D41" s="164"/>
    </row>
    <row r="42" spans="1:6" x14ac:dyDescent="0.2">
      <c r="B42" s="563"/>
      <c r="C42" s="563"/>
      <c r="D42" s="71"/>
    </row>
    <row r="43" spans="1:6" x14ac:dyDescent="0.2">
      <c r="B43" s="76"/>
      <c r="C43" s="76"/>
      <c r="D43" s="164"/>
    </row>
    <row r="44" spans="1:6" ht="15" x14ac:dyDescent="0.2">
      <c r="A44" s="25"/>
      <c r="B44" s="563"/>
      <c r="C44" s="563"/>
      <c r="D44" s="164"/>
    </row>
    <row r="45" spans="1:6" s="25" customFormat="1" ht="15.75" x14ac:dyDescent="0.25">
      <c r="A45"/>
      <c r="B45" s="76"/>
      <c r="C45" s="76"/>
      <c r="D45" s="164"/>
      <c r="F45" s="26"/>
    </row>
    <row r="46" spans="1:6" x14ac:dyDescent="0.2">
      <c r="B46" s="563"/>
      <c r="C46" s="563"/>
      <c r="D46" s="164"/>
      <c r="E46" s="5"/>
      <c r="F46" s="7"/>
    </row>
    <row r="47" spans="1:6" x14ac:dyDescent="0.2">
      <c r="B47" s="76"/>
      <c r="C47" s="76"/>
      <c r="D47" s="164"/>
      <c r="E47" s="5"/>
      <c r="F47" s="7"/>
    </row>
    <row r="48" spans="1:6" x14ac:dyDescent="0.2">
      <c r="B48" s="563"/>
      <c r="C48" s="563"/>
      <c r="D48" s="164"/>
      <c r="E48" s="5"/>
      <c r="F48" s="8"/>
    </row>
    <row r="49" spans="1:7" x14ac:dyDescent="0.2">
      <c r="A49" s="75"/>
      <c r="B49" s="76"/>
      <c r="C49" s="76"/>
      <c r="D49" s="164"/>
      <c r="E49" s="5"/>
      <c r="F49" s="12"/>
    </row>
    <row r="50" spans="1:7" x14ac:dyDescent="0.2">
      <c r="A50" s="77"/>
      <c r="B50" s="78"/>
      <c r="C50" s="78"/>
      <c r="D50" s="165"/>
      <c r="E50" s="5"/>
      <c r="F50" s="12"/>
    </row>
    <row r="51" spans="1:7" x14ac:dyDescent="0.2">
      <c r="A51" s="5"/>
      <c r="B51" s="5"/>
      <c r="C51" s="5"/>
      <c r="D51" s="17"/>
      <c r="E51" s="5"/>
      <c r="F51" s="12"/>
      <c r="G51" s="2" t="s">
        <v>10</v>
      </c>
    </row>
    <row r="52" spans="1:7" x14ac:dyDescent="0.2">
      <c r="A52" s="5"/>
      <c r="B52" s="5"/>
      <c r="C52" s="5"/>
      <c r="D52" s="17"/>
      <c r="E52" s="5"/>
      <c r="F52" s="12"/>
    </row>
    <row r="53" spans="1:7" x14ac:dyDescent="0.2">
      <c r="A53" s="8"/>
      <c r="B53" s="8"/>
      <c r="C53" s="5"/>
      <c r="D53" s="17"/>
      <c r="E53" s="5"/>
      <c r="F53" s="5"/>
      <c r="G53" s="11"/>
    </row>
    <row r="54" spans="1:7" x14ac:dyDescent="0.2">
      <c r="A54" s="5"/>
      <c r="B54" s="5"/>
      <c r="C54" s="5"/>
      <c r="D54" s="17"/>
      <c r="E54" s="5"/>
      <c r="F54" s="5"/>
      <c r="G54" s="11"/>
    </row>
    <row r="55" spans="1:7" x14ac:dyDescent="0.2">
      <c r="A55" s="5"/>
      <c r="B55" s="5"/>
      <c r="C55" s="5"/>
      <c r="D55" s="17"/>
      <c r="E55" s="5"/>
      <c r="F55" s="12"/>
      <c r="G55" s="11"/>
    </row>
    <row r="56" spans="1:7" x14ac:dyDescent="0.2">
      <c r="A56" s="7"/>
      <c r="B56" s="7"/>
      <c r="C56" s="5"/>
      <c r="D56" s="17"/>
      <c r="E56" s="5"/>
      <c r="F56" s="12"/>
      <c r="G56" s="11"/>
    </row>
    <row r="57" spans="1:7" x14ac:dyDescent="0.2">
      <c r="A57" s="5"/>
      <c r="B57" s="5"/>
      <c r="C57" s="5"/>
      <c r="D57" s="17"/>
      <c r="E57" s="5"/>
      <c r="F57" s="5"/>
      <c r="G57" s="11"/>
    </row>
    <row r="58" spans="1:7" x14ac:dyDescent="0.2">
      <c r="A58" s="5"/>
      <c r="B58" s="5"/>
      <c r="C58" s="5"/>
      <c r="D58" s="17"/>
      <c r="E58" s="5"/>
      <c r="F58" s="5"/>
      <c r="G58" s="11"/>
    </row>
    <row r="59" spans="1:7" x14ac:dyDescent="0.2">
      <c r="A59" s="5"/>
      <c r="B59" s="5"/>
      <c r="C59" s="5"/>
      <c r="D59" s="17"/>
      <c r="E59" s="5"/>
      <c r="F59" s="5"/>
      <c r="G59" s="11"/>
    </row>
    <row r="60" spans="1:7" x14ac:dyDescent="0.2">
      <c r="A60" s="5"/>
      <c r="B60" s="5"/>
      <c r="C60" s="5"/>
      <c r="D60" s="17"/>
      <c r="E60" s="5"/>
      <c r="F60" s="5"/>
      <c r="G60" s="11"/>
    </row>
    <row r="61" spans="1:7" x14ac:dyDescent="0.2">
      <c r="A61" s="5"/>
      <c r="B61" s="5"/>
      <c r="C61" s="5"/>
      <c r="D61" s="17"/>
      <c r="E61" s="5"/>
      <c r="F61" s="5"/>
      <c r="G61" s="11"/>
    </row>
    <row r="62" spans="1:7" x14ac:dyDescent="0.2">
      <c r="A62" s="12"/>
      <c r="B62" s="12"/>
      <c r="C62" s="5"/>
      <c r="D62" s="17"/>
      <c r="E62" s="5"/>
      <c r="F62" s="5"/>
      <c r="G62" s="11"/>
    </row>
    <row r="63" spans="1:7" x14ac:dyDescent="0.2">
      <c r="A63" s="5"/>
      <c r="B63" s="5"/>
      <c r="C63" s="5"/>
      <c r="D63" s="17"/>
      <c r="E63" s="5"/>
      <c r="F63" s="5"/>
      <c r="G63" s="11"/>
    </row>
    <row r="64" spans="1:7" x14ac:dyDescent="0.2">
      <c r="A64" s="5"/>
      <c r="B64" s="5"/>
      <c r="C64" s="5"/>
      <c r="D64" s="17"/>
      <c r="E64" s="5"/>
      <c r="F64" s="5"/>
      <c r="G64" s="11"/>
    </row>
    <row r="65" spans="1:7" x14ac:dyDescent="0.2">
      <c r="A65" s="5"/>
      <c r="B65" s="5"/>
      <c r="C65" s="5"/>
      <c r="D65" s="17"/>
      <c r="E65" s="5"/>
      <c r="F65" s="5"/>
      <c r="G65" s="11"/>
    </row>
    <row r="66" spans="1:7" x14ac:dyDescent="0.2">
      <c r="A66" s="5"/>
      <c r="B66" s="5"/>
      <c r="C66" s="5"/>
      <c r="D66" s="17"/>
      <c r="E66" s="5"/>
      <c r="F66" s="8"/>
      <c r="G66" s="11"/>
    </row>
    <row r="67" spans="1:7" x14ac:dyDescent="0.2">
      <c r="A67" s="5"/>
      <c r="B67" s="5"/>
      <c r="C67" s="5"/>
      <c r="D67" s="17"/>
      <c r="E67" s="5"/>
      <c r="F67" s="5"/>
      <c r="G67" s="11"/>
    </row>
    <row r="68" spans="1:7" x14ac:dyDescent="0.2">
      <c r="A68" s="12"/>
      <c r="B68" s="12"/>
      <c r="C68" s="5"/>
      <c r="D68" s="17"/>
      <c r="E68" s="5"/>
      <c r="F68" s="5"/>
      <c r="G68" s="11"/>
    </row>
    <row r="69" spans="1:7" x14ac:dyDescent="0.2">
      <c r="A69" s="5"/>
      <c r="B69" s="5"/>
      <c r="C69" s="5"/>
      <c r="D69" s="17"/>
      <c r="E69" s="5"/>
      <c r="F69" s="5"/>
      <c r="G69" s="11"/>
    </row>
    <row r="70" spans="1:7" x14ac:dyDescent="0.2">
      <c r="A70" s="5"/>
      <c r="B70" s="5"/>
      <c r="C70" s="5"/>
      <c r="D70" s="17"/>
      <c r="E70" s="5"/>
      <c r="F70" s="5"/>
      <c r="G70" s="11"/>
    </row>
    <row r="71" spans="1:7" x14ac:dyDescent="0.2">
      <c r="A71" s="5"/>
      <c r="B71" s="5"/>
      <c r="C71" s="5"/>
      <c r="D71" s="17"/>
      <c r="E71" s="5"/>
      <c r="F71" s="5"/>
    </row>
    <row r="72" spans="1:7" x14ac:dyDescent="0.2">
      <c r="A72" s="5"/>
      <c r="B72" s="5"/>
      <c r="C72" s="5"/>
      <c r="D72" s="17"/>
      <c r="E72" s="5"/>
      <c r="F72" s="5"/>
    </row>
    <row r="73" spans="1:7" x14ac:dyDescent="0.2">
      <c r="A73" s="5"/>
      <c r="B73" s="5"/>
      <c r="C73" s="5"/>
      <c r="D73" s="17"/>
      <c r="E73" s="5"/>
      <c r="F73" s="5"/>
    </row>
    <row r="74" spans="1:7" x14ac:dyDescent="0.2">
      <c r="A74" s="12"/>
      <c r="B74" s="12"/>
      <c r="C74" s="5"/>
      <c r="D74" s="17"/>
      <c r="E74" s="5"/>
      <c r="F74" s="5"/>
    </row>
    <row r="75" spans="1:7" x14ac:dyDescent="0.2">
      <c r="A75" s="5"/>
      <c r="B75" s="5"/>
      <c r="C75" s="5"/>
      <c r="D75" s="17"/>
      <c r="E75" s="5"/>
      <c r="F75" s="5"/>
    </row>
    <row r="76" spans="1:7" x14ac:dyDescent="0.2">
      <c r="A76" s="5"/>
      <c r="B76" s="5"/>
      <c r="C76" s="5"/>
      <c r="D76" s="17"/>
      <c r="E76" s="5"/>
      <c r="F76" s="5"/>
    </row>
    <row r="77" spans="1:7" x14ac:dyDescent="0.2">
      <c r="A77" s="5"/>
      <c r="B77" s="5"/>
      <c r="C77" s="5"/>
      <c r="D77" s="17"/>
      <c r="E77" s="5"/>
      <c r="F77" s="5"/>
    </row>
    <row r="78" spans="1:7" x14ac:dyDescent="0.2">
      <c r="A78" s="5"/>
      <c r="B78" s="5"/>
      <c r="C78" s="5"/>
      <c r="D78" s="17"/>
      <c r="E78" s="5"/>
      <c r="F78" s="5"/>
    </row>
    <row r="79" spans="1:7" x14ac:dyDescent="0.2">
      <c r="A79" s="5"/>
      <c r="B79" s="5"/>
      <c r="C79" s="5"/>
      <c r="D79" s="17"/>
      <c r="E79" s="5"/>
      <c r="F79" s="5"/>
    </row>
    <row r="80" spans="1:7" x14ac:dyDescent="0.2">
      <c r="A80" s="7"/>
      <c r="B80" s="7"/>
      <c r="C80" s="5"/>
      <c r="D80" s="17"/>
      <c r="E80" s="5"/>
      <c r="F80" s="5"/>
    </row>
    <row r="81" spans="1:7" x14ac:dyDescent="0.2">
      <c r="A81" s="5"/>
      <c r="B81" s="5"/>
      <c r="C81" s="5"/>
      <c r="D81" s="17"/>
      <c r="E81" s="5"/>
      <c r="F81" s="8"/>
    </row>
    <row r="82" spans="1:7" x14ac:dyDescent="0.2">
      <c r="A82" s="5"/>
      <c r="B82" s="5"/>
      <c r="C82" s="5"/>
      <c r="D82" s="17"/>
      <c r="E82" s="5"/>
      <c r="F82" s="8"/>
    </row>
    <row r="83" spans="1:7" x14ac:dyDescent="0.2">
      <c r="A83" s="5"/>
      <c r="B83" s="5"/>
      <c r="C83" s="5"/>
      <c r="D83" s="17"/>
      <c r="E83" s="5"/>
      <c r="F83" s="8"/>
    </row>
    <row r="84" spans="1:7" x14ac:dyDescent="0.2">
      <c r="A84" s="5"/>
      <c r="B84" s="5"/>
      <c r="C84" s="5"/>
      <c r="D84" s="17"/>
      <c r="E84" s="5"/>
      <c r="F84" s="8"/>
    </row>
    <row r="85" spans="1:7" x14ac:dyDescent="0.2">
      <c r="A85" s="5"/>
      <c r="B85" s="5"/>
      <c r="C85" s="5"/>
      <c r="D85" s="17"/>
      <c r="E85" s="5"/>
      <c r="F85" s="5"/>
      <c r="G85" s="2"/>
    </row>
    <row r="86" spans="1:7" x14ac:dyDescent="0.2">
      <c r="A86" s="12"/>
      <c r="B86" s="12"/>
      <c r="C86" s="5"/>
      <c r="D86" s="17"/>
      <c r="E86" s="5"/>
      <c r="F86" s="5"/>
    </row>
    <row r="87" spans="1:7" x14ac:dyDescent="0.2">
      <c r="A87" s="5"/>
      <c r="B87" s="5"/>
      <c r="C87" s="5"/>
      <c r="D87" s="17"/>
      <c r="E87" s="5"/>
      <c r="F87" s="5"/>
    </row>
    <row r="88" spans="1:7" x14ac:dyDescent="0.2">
      <c r="A88" s="5"/>
      <c r="B88" s="5"/>
      <c r="C88" s="5"/>
      <c r="D88" s="17"/>
      <c r="E88" s="5"/>
      <c r="F88" s="5"/>
    </row>
    <row r="89" spans="1:7" x14ac:dyDescent="0.2">
      <c r="A89" s="5"/>
      <c r="B89" s="5"/>
      <c r="C89" s="5"/>
      <c r="D89" s="17"/>
      <c r="E89" s="5"/>
      <c r="F89" s="5"/>
    </row>
    <row r="90" spans="1:7" x14ac:dyDescent="0.2">
      <c r="A90" s="5"/>
      <c r="B90" s="5"/>
      <c r="C90" s="5"/>
      <c r="D90" s="17"/>
      <c r="E90" s="5"/>
      <c r="F90" s="5"/>
    </row>
    <row r="91" spans="1:7" x14ac:dyDescent="0.2">
      <c r="A91" s="12"/>
      <c r="B91" s="12"/>
      <c r="C91" s="17"/>
      <c r="D91" s="17"/>
      <c r="E91" s="5"/>
      <c r="F91" s="5"/>
    </row>
    <row r="92" spans="1:7" x14ac:dyDescent="0.2">
      <c r="A92" s="5"/>
      <c r="B92" s="5"/>
      <c r="C92" s="17"/>
      <c r="D92" s="17"/>
      <c r="E92" s="5"/>
      <c r="F92" s="5"/>
    </row>
    <row r="93" spans="1:7" x14ac:dyDescent="0.2">
      <c r="A93" s="5"/>
      <c r="B93" s="5"/>
      <c r="C93" s="17"/>
      <c r="D93" s="17"/>
      <c r="E93" s="5"/>
      <c r="F93" s="5"/>
    </row>
    <row r="94" spans="1:7" x14ac:dyDescent="0.2">
      <c r="A94" s="5"/>
      <c r="B94" s="5"/>
      <c r="C94" s="17"/>
      <c r="D94" s="17"/>
      <c r="E94" s="5"/>
      <c r="F94" s="5"/>
    </row>
    <row r="95" spans="1:7" x14ac:dyDescent="0.2">
      <c r="A95" s="5"/>
      <c r="B95" s="5"/>
      <c r="C95" s="17"/>
      <c r="D95" s="17"/>
      <c r="E95" s="5"/>
      <c r="F95" s="5"/>
    </row>
    <row r="96" spans="1:7" x14ac:dyDescent="0.2">
      <c r="A96" s="12"/>
      <c r="B96" s="12"/>
      <c r="C96" s="17"/>
      <c r="D96" s="17"/>
      <c r="E96" s="5"/>
      <c r="F96" s="5"/>
    </row>
    <row r="97" spans="1:6" x14ac:dyDescent="0.2">
      <c r="A97" s="5"/>
      <c r="B97" s="5"/>
      <c r="C97" s="17"/>
      <c r="D97" s="17"/>
      <c r="E97" s="5"/>
      <c r="F97" s="5"/>
    </row>
    <row r="98" spans="1:6" x14ac:dyDescent="0.2">
      <c r="A98" s="5"/>
      <c r="B98" s="5"/>
      <c r="C98" s="17"/>
      <c r="D98" s="17"/>
      <c r="E98" s="5"/>
      <c r="F98" s="5"/>
    </row>
    <row r="99" spans="1:6" x14ac:dyDescent="0.2">
      <c r="A99" s="5"/>
      <c r="B99" s="5"/>
      <c r="C99" s="17"/>
      <c r="D99" s="17"/>
      <c r="E99" s="5"/>
      <c r="F99" s="5"/>
    </row>
    <row r="100" spans="1:6" x14ac:dyDescent="0.2">
      <c r="A100" s="5"/>
      <c r="B100" s="5"/>
      <c r="C100" s="17"/>
      <c r="D100" s="17"/>
      <c r="E100" s="5"/>
      <c r="F100" s="5"/>
    </row>
    <row r="101" spans="1:6" x14ac:dyDescent="0.2">
      <c r="A101" s="5"/>
      <c r="B101" s="5"/>
      <c r="C101" s="17"/>
      <c r="D101" s="17"/>
      <c r="E101" s="5"/>
      <c r="F101" s="5"/>
    </row>
    <row r="102" spans="1:6" x14ac:dyDescent="0.2">
      <c r="A102" s="7"/>
      <c r="B102" s="7"/>
      <c r="C102" s="5"/>
      <c r="D102" s="17"/>
      <c r="E102" s="5"/>
      <c r="F102" s="5"/>
    </row>
    <row r="103" spans="1:6" x14ac:dyDescent="0.2">
      <c r="A103" s="5"/>
      <c r="B103" s="5"/>
      <c r="C103" s="5"/>
      <c r="D103" s="17"/>
      <c r="E103" s="5"/>
      <c r="F103" s="5"/>
    </row>
    <row r="104" spans="1:6" x14ac:dyDescent="0.2">
      <c r="A104" s="5"/>
      <c r="B104" s="5"/>
      <c r="C104" s="5"/>
      <c r="D104" s="17"/>
      <c r="E104" s="5"/>
      <c r="F104" s="5"/>
    </row>
    <row r="105" spans="1:6" x14ac:dyDescent="0.2">
      <c r="A105" s="5"/>
      <c r="B105" s="5"/>
      <c r="C105" s="5"/>
      <c r="D105" s="17"/>
      <c r="E105" s="5"/>
      <c r="F105" s="5"/>
    </row>
    <row r="106" spans="1:6" x14ac:dyDescent="0.2">
      <c r="A106" s="5"/>
      <c r="B106" s="5"/>
      <c r="C106" s="5"/>
      <c r="D106" s="17"/>
      <c r="E106" s="5"/>
      <c r="F106" s="5"/>
    </row>
    <row r="107" spans="1:6" x14ac:dyDescent="0.2">
      <c r="A107" s="5"/>
      <c r="B107" s="5"/>
      <c r="C107" s="5"/>
      <c r="D107" s="17"/>
      <c r="E107" s="5"/>
      <c r="F107" s="5"/>
    </row>
    <row r="108" spans="1:6" x14ac:dyDescent="0.2">
      <c r="A108" s="12"/>
      <c r="B108" s="12"/>
      <c r="C108" s="5"/>
      <c r="D108" s="17"/>
      <c r="E108" s="5"/>
      <c r="F108" s="5"/>
    </row>
    <row r="109" spans="1:6" x14ac:dyDescent="0.2">
      <c r="A109" s="5"/>
      <c r="B109" s="5"/>
      <c r="C109" s="5"/>
      <c r="D109" s="17"/>
      <c r="E109" s="5"/>
      <c r="F109" s="5"/>
    </row>
    <row r="110" spans="1:6" x14ac:dyDescent="0.2">
      <c r="A110" s="5"/>
      <c r="B110" s="5"/>
      <c r="C110" s="5"/>
      <c r="D110" s="17"/>
      <c r="E110" s="5"/>
      <c r="F110" s="5"/>
    </row>
    <row r="111" spans="1:6" x14ac:dyDescent="0.2">
      <c r="A111" s="5"/>
      <c r="B111" s="5"/>
      <c r="C111" s="5"/>
      <c r="D111" s="17"/>
      <c r="E111" s="5"/>
      <c r="F111" s="5"/>
    </row>
    <row r="112" spans="1:6" x14ac:dyDescent="0.2">
      <c r="A112" s="5"/>
      <c r="B112" s="5"/>
      <c r="C112" s="5"/>
      <c r="D112" s="17"/>
      <c r="E112" s="5"/>
      <c r="F112" s="5"/>
    </row>
    <row r="113" spans="1:6" x14ac:dyDescent="0.2">
      <c r="A113" s="12"/>
      <c r="B113" s="12"/>
      <c r="C113" s="17"/>
      <c r="D113" s="17"/>
      <c r="E113" s="5"/>
      <c r="F113" s="5"/>
    </row>
    <row r="114" spans="1:6" x14ac:dyDescent="0.2">
      <c r="A114" s="5"/>
      <c r="B114" s="5"/>
      <c r="C114" s="17"/>
      <c r="D114" s="17"/>
      <c r="E114" s="5"/>
      <c r="F114" s="5"/>
    </row>
    <row r="115" spans="1:6" x14ac:dyDescent="0.2">
      <c r="A115" s="5"/>
      <c r="B115" s="5"/>
      <c r="C115" s="17"/>
      <c r="D115" s="17"/>
      <c r="E115" s="5"/>
      <c r="F115" s="5"/>
    </row>
    <row r="116" spans="1:6" x14ac:dyDescent="0.2">
      <c r="A116" s="5"/>
      <c r="B116" s="5"/>
      <c r="C116" s="17"/>
      <c r="D116" s="17"/>
      <c r="E116" s="5"/>
      <c r="F116" s="5"/>
    </row>
    <row r="117" spans="1:6" x14ac:dyDescent="0.2">
      <c r="A117" s="5"/>
      <c r="B117" s="5"/>
      <c r="C117" s="17"/>
      <c r="D117" s="17"/>
      <c r="E117" s="5"/>
      <c r="F117" s="5"/>
    </row>
    <row r="118" spans="1:6" x14ac:dyDescent="0.2">
      <c r="A118" s="12"/>
      <c r="B118" s="12"/>
      <c r="C118" s="17"/>
      <c r="D118" s="17"/>
      <c r="E118" s="5"/>
      <c r="F118" s="5"/>
    </row>
    <row r="119" spans="1:6" x14ac:dyDescent="0.2">
      <c r="A119" s="5"/>
      <c r="B119" s="5"/>
      <c r="C119" s="17"/>
      <c r="D119" s="17"/>
      <c r="E119" s="5"/>
      <c r="F119" s="5"/>
    </row>
    <row r="120" spans="1:6" x14ac:dyDescent="0.2">
      <c r="A120" s="5"/>
      <c r="B120" s="5"/>
      <c r="C120" s="17"/>
      <c r="D120" s="17"/>
      <c r="E120" s="5"/>
      <c r="F120" s="5"/>
    </row>
    <row r="121" spans="1:6" x14ac:dyDescent="0.2">
      <c r="A121" s="5"/>
      <c r="B121" s="5"/>
      <c r="C121" s="17"/>
      <c r="D121" s="17"/>
      <c r="E121" s="5"/>
      <c r="F121" s="5"/>
    </row>
    <row r="122" spans="1:6" x14ac:dyDescent="0.2">
      <c r="A122" s="5"/>
      <c r="B122" s="5"/>
      <c r="C122" s="17"/>
      <c r="D122" s="17"/>
      <c r="E122" s="5"/>
      <c r="F122" s="5"/>
    </row>
    <row r="123" spans="1:6" x14ac:dyDescent="0.2">
      <c r="A123" s="5"/>
      <c r="B123" s="5"/>
      <c r="C123" s="17"/>
      <c r="D123" s="17"/>
      <c r="E123" s="5"/>
      <c r="F123" s="5"/>
    </row>
    <row r="124" spans="1:6" x14ac:dyDescent="0.2">
      <c r="A124" s="7"/>
      <c r="B124" s="7"/>
      <c r="C124" s="5"/>
      <c r="D124" s="17"/>
      <c r="E124" s="5"/>
      <c r="F124" s="5"/>
    </row>
    <row r="125" spans="1:6" x14ac:dyDescent="0.2">
      <c r="A125" s="5"/>
      <c r="B125" s="5"/>
      <c r="C125" s="5"/>
      <c r="D125" s="17"/>
      <c r="E125" s="5"/>
      <c r="F125" s="5"/>
    </row>
    <row r="126" spans="1:6" x14ac:dyDescent="0.2">
      <c r="A126" s="5"/>
      <c r="B126" s="5"/>
      <c r="C126" s="5"/>
      <c r="D126" s="17"/>
      <c r="E126" s="5"/>
      <c r="F126" s="5"/>
    </row>
    <row r="127" spans="1:6" x14ac:dyDescent="0.2">
      <c r="A127" s="5"/>
      <c r="B127" s="5"/>
      <c r="C127" s="5"/>
      <c r="D127" s="17"/>
      <c r="E127" s="5"/>
      <c r="F127" s="5"/>
    </row>
    <row r="128" spans="1:6" x14ac:dyDescent="0.2">
      <c r="A128" s="5"/>
      <c r="B128" s="5"/>
      <c r="C128" s="5"/>
      <c r="D128" s="17"/>
      <c r="E128" s="5"/>
      <c r="F128" s="5"/>
    </row>
    <row r="129" spans="1:6" x14ac:dyDescent="0.2">
      <c r="A129" s="5"/>
      <c r="B129" s="5"/>
      <c r="C129" s="5"/>
      <c r="D129" s="17"/>
      <c r="E129" s="5"/>
      <c r="F129" s="5"/>
    </row>
    <row r="130" spans="1:6" x14ac:dyDescent="0.2">
      <c r="A130" s="12"/>
      <c r="B130" s="12"/>
      <c r="C130" s="5"/>
      <c r="D130" s="17"/>
      <c r="E130" s="5"/>
      <c r="F130" s="5"/>
    </row>
    <row r="131" spans="1:6" x14ac:dyDescent="0.2">
      <c r="A131" s="5"/>
      <c r="B131" s="5"/>
      <c r="C131" s="5"/>
      <c r="D131" s="17"/>
      <c r="E131" s="5"/>
      <c r="F131" s="5"/>
    </row>
    <row r="132" spans="1:6" x14ac:dyDescent="0.2">
      <c r="A132" s="5"/>
      <c r="B132" s="5"/>
      <c r="C132" s="5"/>
      <c r="D132" s="17"/>
      <c r="E132" s="5"/>
      <c r="F132" s="5"/>
    </row>
    <row r="133" spans="1:6" x14ac:dyDescent="0.2">
      <c r="A133" s="5"/>
      <c r="B133" s="5"/>
      <c r="C133" s="5"/>
      <c r="D133" s="17"/>
      <c r="E133" s="5"/>
      <c r="F133" s="5"/>
    </row>
    <row r="134" spans="1:6" x14ac:dyDescent="0.2">
      <c r="A134" s="5"/>
      <c r="B134" s="5"/>
      <c r="C134" s="5"/>
      <c r="D134" s="17"/>
      <c r="E134" s="5"/>
      <c r="F134" s="5"/>
    </row>
    <row r="135" spans="1:6" x14ac:dyDescent="0.2">
      <c r="A135" s="12"/>
      <c r="B135" s="12"/>
      <c r="C135" s="17"/>
      <c r="D135" s="17"/>
      <c r="E135" s="5"/>
      <c r="F135" s="5"/>
    </row>
    <row r="136" spans="1:6" x14ac:dyDescent="0.2">
      <c r="A136" s="5"/>
      <c r="B136" s="5"/>
      <c r="C136" s="17"/>
      <c r="D136" s="17"/>
      <c r="E136" s="5"/>
      <c r="F136" s="5"/>
    </row>
    <row r="137" spans="1:6" x14ac:dyDescent="0.2">
      <c r="A137" s="5"/>
      <c r="B137" s="5"/>
      <c r="C137" s="17"/>
      <c r="D137" s="17"/>
      <c r="E137" s="5"/>
      <c r="F137" s="5"/>
    </row>
    <row r="138" spans="1:6" x14ac:dyDescent="0.2">
      <c r="A138" s="5"/>
      <c r="B138" s="5"/>
      <c r="C138" s="17"/>
      <c r="D138" s="17"/>
      <c r="E138" s="5"/>
      <c r="F138" s="5"/>
    </row>
    <row r="139" spans="1:6" x14ac:dyDescent="0.2">
      <c r="A139" s="5"/>
      <c r="B139" s="5"/>
      <c r="C139" s="17"/>
      <c r="D139" s="17"/>
      <c r="E139" s="5"/>
      <c r="F139" s="5"/>
    </row>
    <row r="140" spans="1:6" x14ac:dyDescent="0.2">
      <c r="A140" s="12"/>
      <c r="B140" s="12"/>
      <c r="C140" s="17"/>
      <c r="D140" s="17"/>
      <c r="E140" s="5"/>
      <c r="F140" s="5"/>
    </row>
    <row r="141" spans="1:6" x14ac:dyDescent="0.2">
      <c r="A141" s="5"/>
      <c r="B141" s="5"/>
      <c r="C141" s="17"/>
      <c r="D141" s="17"/>
      <c r="E141" s="5"/>
      <c r="F141" s="5"/>
    </row>
    <row r="142" spans="1:6" x14ac:dyDescent="0.2">
      <c r="A142" s="5"/>
      <c r="B142" s="5"/>
      <c r="C142" s="17"/>
      <c r="D142" s="17"/>
      <c r="E142" s="5"/>
      <c r="F142" s="5"/>
    </row>
    <row r="143" spans="1:6" x14ac:dyDescent="0.2">
      <c r="A143" s="5"/>
      <c r="B143" s="5"/>
      <c r="C143" s="17"/>
      <c r="D143" s="17"/>
      <c r="E143" s="5"/>
      <c r="F143" s="5"/>
    </row>
    <row r="144" spans="1:6" x14ac:dyDescent="0.2">
      <c r="A144" s="5"/>
      <c r="B144" s="5"/>
      <c r="C144" s="17"/>
      <c r="D144" s="17"/>
      <c r="E144" s="5"/>
      <c r="F144" s="5"/>
    </row>
    <row r="145" spans="1:7" x14ac:dyDescent="0.2">
      <c r="A145" s="5"/>
      <c r="B145" s="5"/>
      <c r="C145" s="17"/>
      <c r="D145" s="17"/>
      <c r="E145" s="5"/>
      <c r="F145" s="5"/>
    </row>
    <row r="146" spans="1:7" x14ac:dyDescent="0.2">
      <c r="A146" s="7"/>
      <c r="B146" s="7"/>
      <c r="C146" s="17"/>
      <c r="D146" s="17"/>
      <c r="E146" s="5"/>
      <c r="F146" s="5"/>
    </row>
    <row r="147" spans="1:7" x14ac:dyDescent="0.2">
      <c r="A147" s="5"/>
      <c r="B147" s="5"/>
      <c r="C147" s="17"/>
      <c r="D147" s="17"/>
      <c r="E147" s="5"/>
      <c r="F147" s="5"/>
    </row>
    <row r="148" spans="1:7" x14ac:dyDescent="0.2">
      <c r="A148" s="5"/>
      <c r="B148" s="5"/>
      <c r="C148" s="17"/>
      <c r="D148" s="17"/>
      <c r="E148" s="5"/>
      <c r="F148" s="5"/>
    </row>
    <row r="149" spans="1:7" x14ac:dyDescent="0.2">
      <c r="A149" s="5"/>
      <c r="B149" s="5"/>
      <c r="C149" s="17"/>
      <c r="D149" s="17"/>
      <c r="E149" s="5"/>
      <c r="F149" s="5"/>
    </row>
    <row r="150" spans="1:7" x14ac:dyDescent="0.2">
      <c r="A150" s="7"/>
      <c r="B150" s="7"/>
      <c r="C150" s="17"/>
      <c r="D150" s="17"/>
      <c r="E150" s="5"/>
      <c r="F150" s="5"/>
    </row>
    <row r="151" spans="1:7" x14ac:dyDescent="0.2">
      <c r="A151" s="5"/>
      <c r="B151" s="5"/>
      <c r="C151" s="17"/>
      <c r="D151" s="17"/>
      <c r="E151" s="5"/>
      <c r="F151" s="5"/>
    </row>
    <row r="152" spans="1:7" x14ac:dyDescent="0.2">
      <c r="A152" s="13"/>
      <c r="B152" s="13"/>
      <c r="C152" s="17"/>
      <c r="D152" s="17"/>
      <c r="E152" s="5"/>
      <c r="F152" s="5"/>
    </row>
    <row r="153" spans="1:7" x14ac:dyDescent="0.2">
      <c r="A153" s="5"/>
      <c r="B153" s="5"/>
      <c r="C153" s="17"/>
      <c r="D153" s="17"/>
      <c r="E153" s="5"/>
      <c r="F153" s="5"/>
    </row>
    <row r="154" spans="1:7" x14ac:dyDescent="0.2">
      <c r="A154" s="5"/>
      <c r="B154" s="5"/>
      <c r="C154" s="17"/>
      <c r="D154" s="17"/>
      <c r="E154" s="5"/>
      <c r="F154" s="5"/>
    </row>
    <row r="155" spans="1:7" x14ac:dyDescent="0.2">
      <c r="A155" s="5"/>
      <c r="B155" s="5"/>
      <c r="C155" s="17"/>
      <c r="D155" s="17"/>
      <c r="E155" s="5"/>
      <c r="F155" s="5"/>
    </row>
    <row r="156" spans="1:7" x14ac:dyDescent="0.2">
      <c r="A156" s="7"/>
      <c r="B156" s="7"/>
      <c r="C156" s="17"/>
      <c r="D156" s="17"/>
      <c r="E156" s="5"/>
      <c r="F156" s="5"/>
    </row>
    <row r="157" spans="1:7" x14ac:dyDescent="0.2">
      <c r="A157" s="5"/>
      <c r="B157" s="5"/>
      <c r="C157" s="17"/>
      <c r="D157" s="17"/>
      <c r="E157" s="5"/>
      <c r="F157" s="5"/>
    </row>
    <row r="158" spans="1:7" x14ac:dyDescent="0.2">
      <c r="A158" s="5"/>
      <c r="B158" s="5"/>
      <c r="C158" s="17"/>
      <c r="D158" s="17"/>
      <c r="E158" s="5"/>
      <c r="F158" s="5"/>
    </row>
    <row r="159" spans="1:7" x14ac:dyDescent="0.2">
      <c r="A159" s="5"/>
      <c r="B159" s="5"/>
      <c r="C159" s="17"/>
      <c r="D159" s="17"/>
      <c r="E159" s="5"/>
      <c r="F159" s="5"/>
    </row>
    <row r="160" spans="1:7" x14ac:dyDescent="0.2">
      <c r="A160" s="7"/>
      <c r="B160" s="7"/>
      <c r="C160" s="17"/>
      <c r="D160" s="17"/>
      <c r="E160" s="5"/>
      <c r="F160" s="8"/>
      <c r="G160" s="2"/>
    </row>
    <row r="161" spans="1:7" x14ac:dyDescent="0.2">
      <c r="A161" s="5"/>
      <c r="B161" s="5"/>
      <c r="C161" s="17"/>
      <c r="D161" s="17"/>
      <c r="E161" s="5"/>
      <c r="F161" s="5"/>
    </row>
    <row r="162" spans="1:7" x14ac:dyDescent="0.2">
      <c r="A162" s="5"/>
      <c r="B162" s="5"/>
      <c r="C162" s="17"/>
      <c r="D162" s="17"/>
      <c r="E162" s="5"/>
      <c r="F162" s="5"/>
    </row>
    <row r="163" spans="1:7" x14ac:dyDescent="0.2">
      <c r="A163" s="5"/>
      <c r="B163" s="5"/>
      <c r="C163" s="17"/>
      <c r="D163" s="17"/>
      <c r="E163" s="5"/>
      <c r="F163" s="5"/>
    </row>
    <row r="164" spans="1:7" x14ac:dyDescent="0.2">
      <c r="A164" s="7"/>
      <c r="B164" s="7"/>
      <c r="C164" s="17"/>
      <c r="D164" s="17"/>
      <c r="E164" s="5"/>
      <c r="F164" s="8"/>
    </row>
    <row r="165" spans="1:7" x14ac:dyDescent="0.2">
      <c r="A165" s="5"/>
      <c r="B165" s="5"/>
      <c r="C165" s="17"/>
      <c r="D165" s="17"/>
      <c r="E165" s="5"/>
      <c r="F165" s="8"/>
    </row>
    <row r="166" spans="1:7" x14ac:dyDescent="0.2">
      <c r="A166" s="5"/>
      <c r="B166" s="5"/>
      <c r="C166" s="17"/>
      <c r="D166" s="17"/>
      <c r="E166" s="5"/>
      <c r="F166" s="8"/>
    </row>
    <row r="167" spans="1:7" x14ac:dyDescent="0.2">
      <c r="A167" s="5"/>
      <c r="B167" s="5"/>
      <c r="C167" s="17"/>
      <c r="D167" s="17"/>
      <c r="E167" s="5"/>
      <c r="F167" s="5"/>
      <c r="G167" s="11"/>
    </row>
    <row r="168" spans="1:7" x14ac:dyDescent="0.2">
      <c r="A168" s="7"/>
      <c r="B168" s="7"/>
      <c r="C168" s="17"/>
      <c r="D168" s="17"/>
      <c r="E168" s="5"/>
      <c r="F168" s="13"/>
    </row>
    <row r="169" spans="1:7" x14ac:dyDescent="0.2">
      <c r="A169" s="5"/>
      <c r="B169" s="5"/>
      <c r="C169" s="17"/>
      <c r="D169" s="17"/>
      <c r="E169" s="5"/>
      <c r="F169" s="13"/>
    </row>
    <row r="170" spans="1:7" x14ac:dyDescent="0.2">
      <c r="A170" s="5"/>
      <c r="B170" s="5"/>
      <c r="C170" s="17"/>
      <c r="D170" s="17"/>
      <c r="E170" s="5"/>
      <c r="F170" s="13"/>
    </row>
    <row r="171" spans="1:7" x14ac:dyDescent="0.2">
      <c r="A171" s="5"/>
      <c r="B171" s="5"/>
      <c r="C171" s="17"/>
      <c r="D171" s="17"/>
      <c r="E171" s="5"/>
      <c r="F171" s="5"/>
      <c r="G171" s="2"/>
    </row>
    <row r="172" spans="1:7" x14ac:dyDescent="0.2">
      <c r="A172" s="12"/>
      <c r="B172" s="12"/>
      <c r="C172" s="17"/>
      <c r="D172" s="17"/>
      <c r="E172" s="5"/>
      <c r="F172" s="8"/>
    </row>
    <row r="173" spans="1:7" x14ac:dyDescent="0.2">
      <c r="A173" s="13"/>
      <c r="B173" s="13"/>
      <c r="C173" s="17"/>
      <c r="D173" s="17"/>
      <c r="E173" s="5"/>
      <c r="F173" s="5"/>
    </row>
    <row r="174" spans="1:7" x14ac:dyDescent="0.2">
      <c r="A174" s="13"/>
      <c r="B174" s="13"/>
      <c r="C174" s="17"/>
      <c r="D174" s="17"/>
      <c r="E174" s="5"/>
      <c r="F174" s="7"/>
    </row>
    <row r="175" spans="1:7" x14ac:dyDescent="0.2">
      <c r="A175" s="13"/>
      <c r="B175" s="13"/>
      <c r="C175" s="17"/>
      <c r="D175" s="17"/>
      <c r="E175" s="5"/>
      <c r="F175" s="5"/>
    </row>
    <row r="176" spans="1:7" x14ac:dyDescent="0.2">
      <c r="A176" s="5"/>
      <c r="B176" s="5"/>
      <c r="C176" s="17"/>
      <c r="D176" s="17"/>
      <c r="E176" s="5"/>
      <c r="F176" s="5"/>
    </row>
    <row r="177" spans="1:11" x14ac:dyDescent="0.2">
      <c r="A177" s="7"/>
      <c r="B177" s="7"/>
      <c r="C177" s="17"/>
      <c r="D177" s="17"/>
      <c r="E177" s="5"/>
      <c r="F177" s="5"/>
    </row>
    <row r="178" spans="1:11" x14ac:dyDescent="0.2">
      <c r="A178" s="5"/>
      <c r="B178" s="5"/>
      <c r="C178" s="17"/>
      <c r="D178" s="17"/>
      <c r="E178" s="5"/>
      <c r="F178" s="5"/>
    </row>
    <row r="179" spans="1:11" x14ac:dyDescent="0.2">
      <c r="A179" s="5"/>
      <c r="B179" s="5"/>
      <c r="C179" s="17"/>
      <c r="D179" s="17"/>
      <c r="E179" s="5"/>
      <c r="F179" s="5"/>
    </row>
    <row r="180" spans="1:11" x14ac:dyDescent="0.2">
      <c r="A180" s="5"/>
      <c r="B180" s="5"/>
      <c r="C180" s="17"/>
      <c r="D180" s="17"/>
      <c r="E180" s="5"/>
      <c r="F180" s="5"/>
    </row>
    <row r="181" spans="1:11" x14ac:dyDescent="0.2">
      <c r="A181" s="12"/>
      <c r="B181" s="12"/>
      <c r="C181" s="17"/>
      <c r="D181" s="17"/>
      <c r="E181" s="5"/>
      <c r="F181" s="5"/>
    </row>
    <row r="182" spans="1:11" x14ac:dyDescent="0.2">
      <c r="A182" s="5"/>
      <c r="B182" s="5"/>
      <c r="C182" s="17"/>
      <c r="D182" s="17"/>
      <c r="E182" s="5"/>
      <c r="F182" s="5"/>
    </row>
    <row r="183" spans="1:11" x14ac:dyDescent="0.2">
      <c r="A183" s="5"/>
      <c r="B183" s="5"/>
      <c r="C183" s="17"/>
      <c r="D183" s="17"/>
      <c r="E183" s="5"/>
      <c r="F183" s="5"/>
    </row>
    <row r="184" spans="1:11" x14ac:dyDescent="0.2">
      <c r="A184" s="7"/>
      <c r="B184" s="7"/>
      <c r="C184" s="17"/>
      <c r="D184" s="17"/>
      <c r="E184" s="5"/>
      <c r="F184" s="12"/>
      <c r="G184" s="10"/>
      <c r="H184" s="10"/>
      <c r="I184" s="10"/>
    </row>
    <row r="185" spans="1:11" x14ac:dyDescent="0.2">
      <c r="A185" s="5"/>
      <c r="B185" s="5"/>
      <c r="C185" s="17"/>
      <c r="D185" s="17"/>
      <c r="E185" s="5"/>
      <c r="F185" s="13"/>
      <c r="G185" s="10"/>
      <c r="H185" s="10"/>
      <c r="I185" s="10"/>
    </row>
    <row r="186" spans="1:11" x14ac:dyDescent="0.2">
      <c r="A186" s="5"/>
      <c r="B186" s="5"/>
      <c r="C186" s="17"/>
      <c r="D186" s="17"/>
      <c r="E186" s="5"/>
      <c r="F186" s="13"/>
      <c r="G186" s="10"/>
      <c r="H186" s="10"/>
      <c r="I186" s="10"/>
      <c r="J186" s="10"/>
      <c r="K186" s="10"/>
    </row>
    <row r="187" spans="1:11" x14ac:dyDescent="0.2">
      <c r="A187" s="5"/>
      <c r="B187" s="5"/>
      <c r="C187" s="17"/>
      <c r="D187" s="17"/>
      <c r="E187" s="5"/>
      <c r="F187" s="5"/>
      <c r="J187" s="10"/>
      <c r="K187" s="10"/>
    </row>
    <row r="188" spans="1:11" x14ac:dyDescent="0.2">
      <c r="A188" s="5"/>
      <c r="B188" s="5"/>
      <c r="C188" s="17"/>
      <c r="D188" s="5"/>
      <c r="E188" s="5"/>
      <c r="F188" s="5"/>
      <c r="J188" s="10"/>
      <c r="K188" s="10"/>
    </row>
    <row r="189" spans="1:11" x14ac:dyDescent="0.2">
      <c r="A189" s="5"/>
      <c r="B189" s="5"/>
      <c r="C189" s="17"/>
      <c r="D189" s="5"/>
      <c r="E189" s="5"/>
      <c r="F189" s="7"/>
    </row>
    <row r="190" spans="1:11" x14ac:dyDescent="0.2">
      <c r="A190" s="7"/>
      <c r="B190" s="7"/>
      <c r="C190" s="17"/>
      <c r="D190" s="5"/>
      <c r="E190" s="5"/>
      <c r="F190" s="8"/>
    </row>
    <row r="191" spans="1:11" x14ac:dyDescent="0.2">
      <c r="A191" s="7"/>
      <c r="B191" s="7"/>
      <c r="C191" s="17"/>
      <c r="D191" s="5"/>
      <c r="E191" s="5"/>
      <c r="F191" s="5"/>
    </row>
    <row r="192" spans="1:11" x14ac:dyDescent="0.2">
      <c r="A192" s="7"/>
      <c r="B192" s="7"/>
      <c r="C192" s="5"/>
      <c r="D192" s="5"/>
      <c r="E192" s="5"/>
      <c r="F192" s="5"/>
    </row>
    <row r="193" spans="1:9" x14ac:dyDescent="0.2">
      <c r="A193" s="7"/>
      <c r="B193" s="7"/>
      <c r="C193" s="5"/>
      <c r="D193" s="5"/>
      <c r="E193" s="5"/>
      <c r="F193" s="8"/>
    </row>
    <row r="194" spans="1:9" x14ac:dyDescent="0.2">
      <c r="A194" s="5"/>
      <c r="B194" s="5"/>
      <c r="C194" s="5"/>
      <c r="D194" s="5"/>
      <c r="E194" s="5"/>
      <c r="F194" s="5"/>
    </row>
    <row r="195" spans="1:9" x14ac:dyDescent="0.2">
      <c r="A195" s="5"/>
      <c r="B195" s="5"/>
      <c r="C195" s="5"/>
      <c r="D195" s="5"/>
      <c r="E195" s="5"/>
      <c r="F195" s="5"/>
    </row>
    <row r="196" spans="1:9" x14ac:dyDescent="0.2">
      <c r="A196" s="7"/>
      <c r="B196" s="7"/>
      <c r="C196" s="5"/>
      <c r="D196" s="5"/>
      <c r="E196" s="5"/>
      <c r="F196" s="7"/>
    </row>
    <row r="197" spans="1:9" x14ac:dyDescent="0.2">
      <c r="A197" s="5"/>
      <c r="B197" s="5"/>
      <c r="C197" s="5"/>
      <c r="D197" s="5"/>
      <c r="E197" s="5"/>
      <c r="F197" s="5"/>
    </row>
    <row r="198" spans="1:9" x14ac:dyDescent="0.2">
      <c r="A198" s="18"/>
      <c r="B198" s="18"/>
      <c r="C198" s="5"/>
      <c r="D198" s="5"/>
      <c r="E198" s="5"/>
      <c r="F198" s="12"/>
    </row>
    <row r="199" spans="1:9" x14ac:dyDescent="0.2">
      <c r="A199" s="5"/>
      <c r="B199" s="5"/>
      <c r="C199" s="5"/>
      <c r="D199" s="5"/>
      <c r="E199" s="5"/>
      <c r="F199" s="5"/>
    </row>
    <row r="200" spans="1:9" x14ac:dyDescent="0.2">
      <c r="A200" s="5"/>
      <c r="B200" s="5"/>
      <c r="C200" s="5"/>
      <c r="D200" s="5"/>
      <c r="E200" s="5"/>
      <c r="F200" s="5"/>
      <c r="G200" s="11"/>
    </row>
    <row r="201" spans="1:9" x14ac:dyDescent="0.2">
      <c r="A201" s="5"/>
      <c r="B201" s="5"/>
      <c r="C201" s="5"/>
      <c r="D201" s="5"/>
      <c r="E201" s="5"/>
      <c r="F201" s="5"/>
    </row>
    <row r="202" spans="1:9" x14ac:dyDescent="0.2">
      <c r="A202" s="5"/>
      <c r="B202" s="5"/>
      <c r="C202" s="5"/>
      <c r="D202" s="5"/>
      <c r="E202" s="5"/>
      <c r="F202" s="5"/>
    </row>
    <row r="203" spans="1:9" x14ac:dyDescent="0.2">
      <c r="A203" s="5"/>
      <c r="B203" s="5"/>
      <c r="C203" s="5"/>
      <c r="D203" s="5"/>
      <c r="E203" s="5"/>
      <c r="F203" s="5"/>
    </row>
    <row r="204" spans="1:9" x14ac:dyDescent="0.2">
      <c r="E204" s="5"/>
      <c r="F204" s="7"/>
    </row>
    <row r="205" spans="1:9" x14ac:dyDescent="0.2">
      <c r="A205" s="1"/>
      <c r="B205" s="1"/>
      <c r="E205" s="5"/>
      <c r="F205" s="5"/>
    </row>
    <row r="206" spans="1:9" x14ac:dyDescent="0.2">
      <c r="E206" s="5"/>
      <c r="F206" s="5"/>
      <c r="I206" s="5"/>
    </row>
    <row r="207" spans="1:9" x14ac:dyDescent="0.2">
      <c r="E207" s="5"/>
      <c r="F207" s="5"/>
      <c r="I207" s="5"/>
    </row>
    <row r="208" spans="1:9" x14ac:dyDescent="0.2">
      <c r="A208" s="2"/>
      <c r="B208" s="2"/>
      <c r="E208" s="5"/>
      <c r="F208" s="5"/>
      <c r="I208" s="5"/>
    </row>
    <row r="209" spans="1:12" x14ac:dyDescent="0.2">
      <c r="E209" s="5"/>
      <c r="F209" s="7"/>
      <c r="G209" s="5"/>
      <c r="H209" s="5"/>
      <c r="I209" s="5"/>
      <c r="J209" s="5"/>
      <c r="K209" s="5"/>
      <c r="L209" s="5"/>
    </row>
    <row r="210" spans="1:12" x14ac:dyDescent="0.2">
      <c r="E210" s="5"/>
      <c r="F210" s="7"/>
      <c r="G210" s="5"/>
      <c r="H210" s="5"/>
      <c r="I210" s="5"/>
      <c r="J210" s="5"/>
      <c r="K210" s="5"/>
      <c r="L210" s="5"/>
    </row>
    <row r="211" spans="1:12" x14ac:dyDescent="0.2">
      <c r="A211" s="2"/>
      <c r="B211" s="2"/>
      <c r="E211" s="5"/>
      <c r="F211" s="8"/>
      <c r="G211" s="5"/>
      <c r="H211" s="5"/>
      <c r="I211" s="5"/>
      <c r="J211" s="5"/>
      <c r="K211" s="5"/>
      <c r="L211" s="5"/>
    </row>
    <row r="212" spans="1:12" x14ac:dyDescent="0.2">
      <c r="E212" s="5"/>
      <c r="F212" s="7"/>
    </row>
    <row r="213" spans="1:12" x14ac:dyDescent="0.2">
      <c r="E213" s="5"/>
      <c r="F213" s="5"/>
    </row>
    <row r="214" spans="1:12" x14ac:dyDescent="0.2">
      <c r="E214" s="5"/>
      <c r="F214" s="18"/>
    </row>
    <row r="215" spans="1:12" x14ac:dyDescent="0.2">
      <c r="E215" s="5"/>
      <c r="F215" s="7"/>
    </row>
    <row r="216" spans="1:12" x14ac:dyDescent="0.2">
      <c r="E216" s="5"/>
      <c r="F216" s="7"/>
    </row>
    <row r="217" spans="1:12" x14ac:dyDescent="0.2">
      <c r="E217" s="5"/>
      <c r="F217" s="5"/>
    </row>
    <row r="219" spans="1:12" x14ac:dyDescent="0.2">
      <c r="A219" s="2"/>
      <c r="B219" s="2"/>
    </row>
    <row r="223" spans="1:12" x14ac:dyDescent="0.2">
      <c r="F223" s="1"/>
    </row>
    <row r="231" spans="7:7" x14ac:dyDescent="0.2">
      <c r="G231" s="2"/>
    </row>
    <row r="232" spans="7:7" x14ac:dyDescent="0.2">
      <c r="G232" s="2"/>
    </row>
  </sheetData>
  <mergeCells count="10">
    <mergeCell ref="B42:C42"/>
    <mergeCell ref="B44:C44"/>
    <mergeCell ref="B46:C46"/>
    <mergeCell ref="B48:C48"/>
    <mergeCell ref="B1:D1"/>
    <mergeCell ref="B2:D2"/>
    <mergeCell ref="B3:D3"/>
    <mergeCell ref="B4:D4"/>
    <mergeCell ref="A16:D16"/>
    <mergeCell ref="B40:C40"/>
  </mergeCells>
  <pageMargins left="0.35433070866141736" right="0.35433070866141736" top="0.59055118110236227" bottom="0.59055118110236227" header="0.51181102362204722" footer="0.51181102362204722"/>
  <pageSetup paperSize="9" scale="8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15</vt:i4>
      </vt:variant>
      <vt:variant>
        <vt:lpstr>Nimetyt alueet</vt:lpstr>
      </vt:variant>
      <vt:variant>
        <vt:i4>4</vt:i4>
      </vt:variant>
    </vt:vector>
  </HeadingPairs>
  <TitlesOfParts>
    <vt:vector size="19" baseType="lpstr">
      <vt:lpstr>INFO</vt:lpstr>
      <vt:lpstr>Progress Report 2017</vt:lpstr>
      <vt:lpstr>2017 Summary</vt:lpstr>
      <vt:lpstr>Progress Report 2018</vt:lpstr>
      <vt:lpstr>2018 Summary</vt:lpstr>
      <vt:lpstr>Progress Report 2019</vt:lpstr>
      <vt:lpstr>2019 Summary</vt:lpstr>
      <vt:lpstr>Progress Report 2020</vt:lpstr>
      <vt:lpstr>2020 Summary</vt:lpstr>
      <vt:lpstr>2017-2020 SUMMARY</vt:lpstr>
      <vt:lpstr>RUPP</vt:lpstr>
      <vt:lpstr>YTU</vt:lpstr>
      <vt:lpstr>UTU</vt:lpstr>
      <vt:lpstr>ITC</vt:lpstr>
      <vt:lpstr>Sheet1</vt:lpstr>
      <vt:lpstr>'Progress Report 2017'!Tulostusalue</vt:lpstr>
      <vt:lpstr>'Progress Report 2018'!Tulostusalue</vt:lpstr>
      <vt:lpstr>'Progress Report 2019'!Tulostusalue</vt:lpstr>
      <vt:lpstr>'Progress Report 2020'!Tulostusalue</vt:lpstr>
    </vt:vector>
  </TitlesOfParts>
  <Company>MultiProf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Lohi</dc:creator>
  <cp:lastModifiedBy>Heiskanen Annastiina</cp:lastModifiedBy>
  <cp:lastPrinted>2014-02-24T10:53:33Z</cp:lastPrinted>
  <dcterms:created xsi:type="dcterms:W3CDTF">2011-12-07T07:42:16Z</dcterms:created>
  <dcterms:modified xsi:type="dcterms:W3CDTF">2019-05-13T09:13:07Z</dcterms:modified>
</cp:coreProperties>
</file>